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terina.poddubnaya\Desktop\Парашютный спорт\Судейство\Чемпионат (Первенство) Сахалинской области 10-14.11.2022\"/>
    </mc:Choice>
  </mc:AlternateContent>
  <xr:revisionPtr revIDLastSave="0" documentId="8_{A753CF97-B54B-1643-A78C-0EA7603F3A5F}" xr6:coauthVersionLast="47" xr6:coauthVersionMax="47" xr10:uidLastSave="{00000000-0000-0000-0000-000000000000}"/>
  <bookViews>
    <workbookView xWindow="0" yWindow="0" windowWidth="23040" windowHeight="8808" firstSheet="1" activeTab="3" xr2:uid="{00000000-000D-0000-FFFF-FFFF00000000}"/>
  </bookViews>
  <sheets>
    <sheet name="ПФФ до 9" sheetId="4" r:id="rId1"/>
    <sheet name="ПФФ 9- 12" sheetId="5" r:id="rId2"/>
    <sheet name="ПФФ 12-18" sheetId="13" r:id="rId3"/>
    <sheet name="ЧФФ " sheetId="8" r:id="rId4"/>
    <sheet name="Всеросс ФФ" sheetId="12" r:id="rId5"/>
    <sheet name="Фристайл форма" sheetId="7" r:id="rId6"/>
    <sheet name="Фристайл форма (2)" sheetId="9" r:id="rId7"/>
    <sheet name="FF расчет" sheetId="11" r:id="rId8"/>
    <sheet name="коэф сложн" sheetId="10" r:id="rId9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2" l="1"/>
  <c r="J16" i="12"/>
  <c r="K14" i="12"/>
  <c r="J14" i="12"/>
  <c r="K15" i="12"/>
  <c r="K12" i="12"/>
  <c r="K13" i="12"/>
  <c r="K20" i="12"/>
  <c r="K24" i="12"/>
  <c r="K23" i="12"/>
  <c r="K22" i="12"/>
  <c r="K18" i="12"/>
  <c r="K21" i="12"/>
  <c r="K17" i="12"/>
  <c r="K19" i="12"/>
  <c r="J34" i="11"/>
  <c r="S34" i="11"/>
  <c r="AD34" i="11"/>
  <c r="AE34" i="11"/>
  <c r="J35" i="11"/>
  <c r="S35" i="11"/>
  <c r="AD35" i="11"/>
  <c r="AE35" i="11"/>
  <c r="J36" i="11"/>
  <c r="S36" i="11"/>
  <c r="AD36" i="11"/>
  <c r="AE36" i="11"/>
  <c r="J37" i="11"/>
  <c r="S37" i="11"/>
  <c r="AD37" i="11"/>
  <c r="AE37" i="11"/>
  <c r="J38" i="11"/>
  <c r="S38" i="11"/>
  <c r="AD38" i="11"/>
  <c r="AE38" i="11"/>
  <c r="J39" i="11"/>
  <c r="S39" i="11"/>
  <c r="AD39" i="11"/>
  <c r="AE39" i="11"/>
  <c r="J40" i="11"/>
  <c r="S40" i="11"/>
  <c r="AD40" i="11"/>
  <c r="AE40" i="11"/>
  <c r="J41" i="11"/>
  <c r="S41" i="11"/>
  <c r="AD41" i="11"/>
  <c r="AE41" i="11"/>
  <c r="J42" i="11"/>
  <c r="S42" i="11"/>
  <c r="AD42" i="11"/>
  <c r="AE42" i="11"/>
  <c r="J43" i="11"/>
  <c r="S43" i="11"/>
  <c r="AD43" i="11"/>
  <c r="AE43" i="11"/>
  <c r="J44" i="11"/>
  <c r="S44" i="11"/>
  <c r="AD44" i="11"/>
  <c r="AE44" i="11"/>
  <c r="J45" i="11"/>
  <c r="S45" i="11"/>
  <c r="AD45" i="11"/>
  <c r="AE45" i="11"/>
  <c r="J47" i="11"/>
  <c r="S47" i="11"/>
  <c r="AD47" i="11"/>
  <c r="AE47" i="11"/>
  <c r="J48" i="11"/>
  <c r="S48" i="11"/>
  <c r="AD48" i="11"/>
  <c r="AE48" i="11"/>
  <c r="J49" i="11"/>
  <c r="S49" i="11"/>
  <c r="AD49" i="11"/>
  <c r="AE49" i="11"/>
  <c r="J50" i="11"/>
  <c r="S50" i="11"/>
  <c r="AD50" i="11"/>
  <c r="AE50" i="11"/>
  <c r="J51" i="11"/>
  <c r="S51" i="11"/>
  <c r="AD51" i="11"/>
  <c r="AE51" i="11"/>
  <c r="J52" i="11"/>
  <c r="S52" i="11"/>
  <c r="AD52" i="11"/>
  <c r="AE52" i="11"/>
  <c r="J53" i="11"/>
  <c r="S53" i="11"/>
  <c r="AD53" i="11"/>
  <c r="AE53" i="11"/>
  <c r="J54" i="11"/>
  <c r="S54" i="11"/>
  <c r="AD54" i="11"/>
  <c r="AE54" i="11"/>
  <c r="J55" i="11"/>
  <c r="S55" i="11"/>
  <c r="AD55" i="11"/>
  <c r="AE55" i="11"/>
  <c r="J56" i="11"/>
  <c r="S56" i="11"/>
  <c r="AD56" i="11"/>
  <c r="AE56" i="11"/>
  <c r="J58" i="11"/>
  <c r="S58" i="11"/>
  <c r="AD58" i="11"/>
  <c r="AE58" i="11"/>
  <c r="J59" i="11"/>
  <c r="S59" i="11"/>
  <c r="AD59" i="11"/>
  <c r="AE59" i="11"/>
  <c r="J60" i="11"/>
  <c r="S60" i="11"/>
  <c r="AD60" i="11"/>
  <c r="AE60" i="11"/>
  <c r="J33" i="11"/>
  <c r="S33" i="11"/>
  <c r="AD33" i="11"/>
  <c r="AE33" i="11"/>
  <c r="J28" i="11"/>
  <c r="S28" i="11"/>
  <c r="AD28" i="11"/>
  <c r="AE28" i="11"/>
  <c r="J29" i="11"/>
  <c r="S29" i="11"/>
  <c r="AD29" i="11"/>
  <c r="AE29" i="11"/>
  <c r="J27" i="11"/>
  <c r="S27" i="11"/>
  <c r="AD27" i="11"/>
  <c r="AE27" i="11"/>
  <c r="J17" i="11"/>
  <c r="S17" i="11"/>
  <c r="AD17" i="11"/>
  <c r="AE17" i="11"/>
  <c r="J18" i="11"/>
  <c r="S18" i="11"/>
  <c r="AD18" i="11"/>
  <c r="AE18" i="11"/>
  <c r="J19" i="11"/>
  <c r="S19" i="11"/>
  <c r="AD19" i="11"/>
  <c r="AE19" i="11"/>
  <c r="J20" i="11"/>
  <c r="S20" i="11"/>
  <c r="AD20" i="11"/>
  <c r="AE20" i="11"/>
  <c r="J21" i="11"/>
  <c r="S21" i="11"/>
  <c r="AD21" i="11"/>
  <c r="AE21" i="11"/>
  <c r="J22" i="11"/>
  <c r="S22" i="11"/>
  <c r="AD22" i="11"/>
  <c r="AE22" i="11"/>
  <c r="J23" i="11"/>
  <c r="S23" i="11"/>
  <c r="AD23" i="11"/>
  <c r="AE23" i="11"/>
  <c r="J24" i="11"/>
  <c r="S24" i="11"/>
  <c r="AD24" i="11"/>
  <c r="AE24" i="11"/>
  <c r="J25" i="11"/>
  <c r="S25" i="11"/>
  <c r="AD25" i="11"/>
  <c r="AE25" i="11"/>
  <c r="J16" i="11"/>
  <c r="S16" i="11"/>
  <c r="AD16" i="11"/>
  <c r="AE16" i="11"/>
  <c r="J3" i="11"/>
  <c r="S3" i="11"/>
  <c r="AD3" i="11"/>
  <c r="AE3" i="11"/>
  <c r="J4" i="11"/>
  <c r="S4" i="11"/>
  <c r="AD4" i="11"/>
  <c r="AE4" i="11"/>
  <c r="J5" i="11"/>
  <c r="S5" i="11"/>
  <c r="AD5" i="11"/>
  <c r="AE5" i="11"/>
  <c r="J6" i="11"/>
  <c r="S6" i="11"/>
  <c r="AD6" i="11"/>
  <c r="AE6" i="11"/>
  <c r="J7" i="11"/>
  <c r="S7" i="11"/>
  <c r="AD7" i="11"/>
  <c r="AE7" i="11"/>
  <c r="J8" i="11"/>
  <c r="S8" i="11"/>
  <c r="AD8" i="11"/>
  <c r="AE8" i="11"/>
  <c r="J9" i="11"/>
  <c r="S9" i="11"/>
  <c r="AD9" i="11"/>
  <c r="AE9" i="11"/>
  <c r="J10" i="11"/>
  <c r="S10" i="11"/>
  <c r="AD10" i="11"/>
  <c r="AE10" i="11"/>
  <c r="J11" i="11"/>
  <c r="S11" i="11"/>
  <c r="AD11" i="11"/>
  <c r="AE11" i="11"/>
  <c r="J12" i="11"/>
  <c r="S12" i="11"/>
  <c r="AD12" i="11"/>
  <c r="AE12" i="11"/>
  <c r="J13" i="11"/>
  <c r="S13" i="11"/>
  <c r="AD13" i="11"/>
  <c r="AE13" i="11"/>
  <c r="J14" i="11"/>
  <c r="S14" i="11"/>
  <c r="AD14" i="11"/>
  <c r="AE14" i="11"/>
  <c r="J2" i="11"/>
  <c r="S2" i="11"/>
  <c r="AD2" i="11"/>
  <c r="AE2" i="11"/>
  <c r="K11" i="8"/>
  <c r="K12" i="8"/>
  <c r="K13" i="8"/>
  <c r="K14" i="8"/>
  <c r="K15" i="8"/>
  <c r="K16" i="8"/>
  <c r="K10" i="8"/>
  <c r="J11" i="8"/>
  <c r="J12" i="8"/>
  <c r="J13" i="8"/>
  <c r="J14" i="8"/>
  <c r="J15" i="8"/>
  <c r="J16" i="8"/>
  <c r="J10" i="8"/>
  <c r="G11" i="4"/>
  <c r="G12" i="4"/>
  <c r="H11" i="4"/>
  <c r="H12" i="4"/>
  <c r="H10" i="4"/>
  <c r="G10" i="4"/>
  <c r="J12" i="5"/>
  <c r="J13" i="5"/>
  <c r="J14" i="5"/>
  <c r="J15" i="5"/>
  <c r="J16" i="5"/>
  <c r="J17" i="5"/>
  <c r="J18" i="5"/>
  <c r="J19" i="5"/>
  <c r="J20" i="5"/>
  <c r="I12" i="5"/>
  <c r="I13" i="5"/>
  <c r="I14" i="5"/>
  <c r="I15" i="5"/>
  <c r="I16" i="5"/>
  <c r="I17" i="5"/>
  <c r="I18" i="5"/>
  <c r="I19" i="5"/>
  <c r="I20" i="5"/>
  <c r="J11" i="5"/>
  <c r="I11" i="5"/>
  <c r="K11" i="13"/>
  <c r="K12" i="13"/>
  <c r="K13" i="13"/>
  <c r="K14" i="13"/>
  <c r="K15" i="13"/>
  <c r="K10" i="13"/>
  <c r="J15" i="13"/>
  <c r="J14" i="13"/>
  <c r="J13" i="13"/>
  <c r="J12" i="13"/>
  <c r="J11" i="13"/>
  <c r="J10" i="13"/>
  <c r="J17" i="12"/>
  <c r="J21" i="12"/>
  <c r="J18" i="12"/>
  <c r="J22" i="12"/>
  <c r="J23" i="12"/>
  <c r="J24" i="12"/>
  <c r="J20" i="12"/>
  <c r="J13" i="12"/>
  <c r="J12" i="12"/>
  <c r="J15" i="12"/>
  <c r="J19" i="12"/>
  <c r="J64" i="11"/>
  <c r="AD64" i="11"/>
  <c r="J65" i="11"/>
  <c r="AD65" i="11"/>
  <c r="J66" i="11"/>
  <c r="AD66" i="11"/>
  <c r="J67" i="11"/>
  <c r="AD67" i="11"/>
  <c r="J68" i="11"/>
  <c r="AD68" i="11"/>
  <c r="J69" i="11"/>
  <c r="AD69" i="11"/>
  <c r="J70" i="11"/>
  <c r="AD70" i="11"/>
  <c r="J71" i="11"/>
  <c r="AD71" i="11"/>
  <c r="J72" i="11"/>
  <c r="AD72" i="11"/>
  <c r="J73" i="11"/>
  <c r="AD73" i="11"/>
  <c r="J74" i="11"/>
  <c r="AD74" i="11"/>
  <c r="J75" i="11"/>
  <c r="AD75" i="11"/>
  <c r="AB45" i="11"/>
  <c r="AB14" i="11"/>
  <c r="J90" i="11"/>
  <c r="AD90" i="11"/>
  <c r="AB90" i="11"/>
  <c r="S90" i="11"/>
  <c r="J89" i="11"/>
  <c r="AD89" i="11"/>
  <c r="AB89" i="11"/>
  <c r="S89" i="11"/>
  <c r="J88" i="11"/>
  <c r="AD88" i="11"/>
  <c r="AB88" i="11"/>
  <c r="S88" i="11"/>
  <c r="J86" i="11"/>
  <c r="AD86" i="11"/>
  <c r="AB86" i="11"/>
  <c r="S86" i="11"/>
  <c r="J85" i="11"/>
  <c r="AD85" i="11"/>
  <c r="AB85" i="11"/>
  <c r="S85" i="11"/>
  <c r="J84" i="11"/>
  <c r="AD84" i="11"/>
  <c r="AB84" i="11"/>
  <c r="S84" i="11"/>
  <c r="J83" i="11"/>
  <c r="AD83" i="11"/>
  <c r="AB83" i="11"/>
  <c r="S83" i="11"/>
  <c r="J82" i="11"/>
  <c r="AD82" i="11"/>
  <c r="AB82" i="11"/>
  <c r="S82" i="11"/>
  <c r="J81" i="11"/>
  <c r="AD81" i="11"/>
  <c r="AB81" i="11"/>
  <c r="S81" i="11"/>
  <c r="J80" i="11"/>
  <c r="AD80" i="11"/>
  <c r="AB80" i="11"/>
  <c r="S80" i="11"/>
  <c r="J79" i="11"/>
  <c r="AD79" i="11"/>
  <c r="AB79" i="11"/>
  <c r="S79" i="11"/>
  <c r="J78" i="11"/>
  <c r="AD78" i="11"/>
  <c r="AB78" i="11"/>
  <c r="S78" i="11"/>
  <c r="J77" i="11"/>
  <c r="AD77" i="11"/>
  <c r="AB77" i="11"/>
  <c r="S77" i="11"/>
  <c r="AB75" i="11"/>
  <c r="S75" i="11"/>
  <c r="AB74" i="11"/>
  <c r="S74" i="11"/>
  <c r="AB73" i="11"/>
  <c r="S73" i="11"/>
  <c r="AB72" i="11"/>
  <c r="S72" i="11"/>
  <c r="AB71" i="11"/>
  <c r="S71" i="11"/>
  <c r="AB70" i="11"/>
  <c r="S70" i="11"/>
  <c r="AB69" i="11"/>
  <c r="S69" i="11"/>
  <c r="AB68" i="11"/>
  <c r="S68" i="11"/>
  <c r="AB67" i="11"/>
  <c r="S67" i="11"/>
  <c r="AB66" i="11"/>
  <c r="S66" i="11"/>
  <c r="AB65" i="11"/>
  <c r="S65" i="11"/>
  <c r="AB64" i="11"/>
  <c r="S64" i="11"/>
  <c r="AB60" i="11"/>
  <c r="AB59" i="11"/>
  <c r="AB58" i="11"/>
  <c r="AB56" i="11"/>
  <c r="AB55" i="11"/>
  <c r="AB54" i="11"/>
  <c r="AB53" i="11"/>
  <c r="AB52" i="11"/>
  <c r="AB51" i="11"/>
  <c r="AB50" i="11"/>
  <c r="AB49" i="11"/>
  <c r="AB48" i="11"/>
  <c r="AB47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25" i="11"/>
  <c r="AB24" i="11"/>
  <c r="AB23" i="11"/>
  <c r="AB22" i="11"/>
  <c r="AB21" i="11"/>
  <c r="AB20" i="11"/>
  <c r="AB19" i="11"/>
  <c r="AB13" i="11"/>
  <c r="AB12" i="11"/>
  <c r="AB11" i="11"/>
  <c r="AB10" i="11"/>
  <c r="AB9" i="11"/>
  <c r="AB8" i="11"/>
  <c r="AB7" i="11"/>
  <c r="AB27" i="11"/>
  <c r="AB28" i="11"/>
  <c r="AB29" i="11"/>
  <c r="AB18" i="11"/>
  <c r="AB17" i="11"/>
  <c r="AB16" i="11"/>
  <c r="AB6" i="11"/>
  <c r="AB5" i="11"/>
  <c r="AB4" i="11"/>
  <c r="AB3" i="11"/>
  <c r="AB2" i="11"/>
  <c r="O9" i="9"/>
  <c r="O11" i="9"/>
  <c r="O17" i="9"/>
</calcChain>
</file>

<file path=xl/sharedStrings.xml><?xml version="1.0" encoding="utf-8"?>
<sst xmlns="http://schemas.openxmlformats.org/spreadsheetml/2006/main" count="414" uniqueCount="171">
  <si>
    <t>Место</t>
  </si>
  <si>
    <t>Ф.И.О. (субъект РФ)</t>
  </si>
  <si>
    <t>Количество баллов по турам</t>
  </si>
  <si>
    <t>Сумма баллов</t>
  </si>
  <si>
    <t>Средн. рез - т</t>
  </si>
  <si>
    <t>ПП - произвольная программа</t>
  </si>
  <si>
    <t xml:space="preserve">ОП - обязательная программа </t>
  </si>
  <si>
    <t>Главный судья</t>
  </si>
  <si>
    <t>Главный секретарь</t>
  </si>
  <si>
    <t>1 (ОП)</t>
  </si>
  <si>
    <t>В.В. Ниязов</t>
  </si>
  <si>
    <t>№</t>
  </si>
  <si>
    <t>401</t>
  </si>
  <si>
    <t>402</t>
  </si>
  <si>
    <t>403</t>
  </si>
  <si>
    <t>Сахалинская область, г. Южно-Сахалинск</t>
  </si>
  <si>
    <t xml:space="preserve">№ </t>
  </si>
  <si>
    <t>Фамилия</t>
  </si>
  <si>
    <t>ПП</t>
  </si>
  <si>
    <t>ОП</t>
  </si>
  <si>
    <t>Фристайл</t>
  </si>
  <si>
    <t>Ф.И.О.</t>
  </si>
  <si>
    <t>Оценка</t>
  </si>
  <si>
    <t>Коэффицент</t>
  </si>
  <si>
    <t>Сложности</t>
  </si>
  <si>
    <t>Описание элемента</t>
  </si>
  <si>
    <t>Карвы</t>
  </si>
  <si>
    <t>Сальто вперед (бланш)</t>
  </si>
  <si>
    <t>Лэйаут</t>
  </si>
  <si>
    <t>Тур 1   ОП</t>
  </si>
  <si>
    <t>Ласточка (держать 3 сек)</t>
  </si>
  <si>
    <t>Шпагат</t>
  </si>
  <si>
    <t>Сальто</t>
  </si>
  <si>
    <t>Лотос</t>
  </si>
  <si>
    <t>Сальто 2е</t>
  </si>
  <si>
    <t>Вращение 360 сид</t>
  </si>
  <si>
    <t>карв сид</t>
  </si>
  <si>
    <t>Коробочка в сиде</t>
  </si>
  <si>
    <t>Лунная походка</t>
  </si>
  <si>
    <t>Лунна походка вокруг себя</t>
  </si>
  <si>
    <t>Лэйаут 2й</t>
  </si>
  <si>
    <t>Карвы головой вниз</t>
  </si>
  <si>
    <t>Карвы головой вверх</t>
  </si>
  <si>
    <t>Тур 2   ПП</t>
  </si>
  <si>
    <t>Коробочка с поворотом 180</t>
  </si>
  <si>
    <t>Сальто с выходом на живот</t>
  </si>
  <si>
    <t xml:space="preserve">Лэйаут </t>
  </si>
  <si>
    <t>Лэйаут от стекла руками</t>
  </si>
  <si>
    <t>Лэйаут от стекла ногами</t>
  </si>
  <si>
    <t>Сальто с сита вперед</t>
  </si>
  <si>
    <t>Коробочка в сите</t>
  </si>
  <si>
    <t>Лейаут</t>
  </si>
  <si>
    <t>Вращение с перешагиванием по вертикальной оси</t>
  </si>
  <si>
    <t>Карв HU  out face</t>
  </si>
  <si>
    <t>Сальто из сита вперед</t>
  </si>
  <si>
    <t>360 в сиде</t>
  </si>
  <si>
    <t>Лэйаут с ног стоя</t>
  </si>
  <si>
    <t>Ласточка</t>
  </si>
  <si>
    <t>Сальто из сита вперед 2е</t>
  </si>
  <si>
    <t xml:space="preserve">Сальто из сита вперед </t>
  </si>
  <si>
    <t>Сальто  вперед с ног</t>
  </si>
  <si>
    <t>Карв в сите in face</t>
  </si>
  <si>
    <t>Сальто вперед из сита</t>
  </si>
  <si>
    <t>Карвы seat in face</t>
  </si>
  <si>
    <t>Повороты 360 сит вокруг оси</t>
  </si>
  <si>
    <t>Карв наружу лицо HU</t>
  </si>
  <si>
    <t>Карв в сите лицо внутрь</t>
  </si>
  <si>
    <t>360 в сите вокруг оси</t>
  </si>
  <si>
    <t>Карв HD лицо внутрь</t>
  </si>
  <si>
    <t>Карв стоя лицо наружу</t>
  </si>
  <si>
    <t>Карв сит лицо внутрь</t>
  </si>
  <si>
    <t>Стойка на одной ноге</t>
  </si>
  <si>
    <t>360 из сита вокруг оси</t>
  </si>
  <si>
    <t>360 с сита вокруг оси</t>
  </si>
  <si>
    <t>Лэйаут с сита</t>
  </si>
  <si>
    <t>1 тур</t>
  </si>
  <si>
    <t>2 тур</t>
  </si>
  <si>
    <t>Открытый Чемпионат Сахалинской области по парашютному спорту</t>
  </si>
  <si>
    <t>Аэродинамический комплекс  ОГАУ"СШТВС"</t>
  </si>
  <si>
    <t>Мальчики, девочки (до 9 лет )</t>
  </si>
  <si>
    <t>411</t>
  </si>
  <si>
    <t>412</t>
  </si>
  <si>
    <t>414</t>
  </si>
  <si>
    <t>Демешина Д.П. (Сахалинская область )</t>
  </si>
  <si>
    <t>Коба Н. С.(Сахалинская область )</t>
  </si>
  <si>
    <t>Корнейчук Е.Е. (Сахалинская область )</t>
  </si>
  <si>
    <t>Маев А.Е. (Сахалинская область )</t>
  </si>
  <si>
    <t>415</t>
  </si>
  <si>
    <t>413</t>
  </si>
  <si>
    <t>Бережная М. А. (Сахалинская область )</t>
  </si>
  <si>
    <t>416</t>
  </si>
  <si>
    <t>Цапко А.Э. (Сахалинская область )</t>
  </si>
  <si>
    <t>Жмуркин Я.К. (Сахалинская область )</t>
  </si>
  <si>
    <t>417</t>
  </si>
  <si>
    <t>418</t>
  </si>
  <si>
    <t>419</t>
  </si>
  <si>
    <t>420</t>
  </si>
  <si>
    <t>421</t>
  </si>
  <si>
    <t>422</t>
  </si>
  <si>
    <t>Прилепов П.О. (Красноярский край)</t>
  </si>
  <si>
    <t>Ковалевская Н.Е. (Хабаровский край)</t>
  </si>
  <si>
    <t>Дмитриев И.В.(Приморский край)</t>
  </si>
  <si>
    <t>Блинков В.В. (Приморский край)</t>
  </si>
  <si>
    <t>501</t>
  </si>
  <si>
    <t>Ушаков Д.М. (Сахалинская область )</t>
  </si>
  <si>
    <t>502</t>
  </si>
  <si>
    <t>503</t>
  </si>
  <si>
    <t>Губин Г.И. (Сахалинская область )</t>
  </si>
  <si>
    <t>Тягушева В.А. (Сахалинская область)</t>
  </si>
  <si>
    <t>404</t>
  </si>
  <si>
    <t>405</t>
  </si>
  <si>
    <t>406</t>
  </si>
  <si>
    <t>407</t>
  </si>
  <si>
    <t>408</t>
  </si>
  <si>
    <t>409</t>
  </si>
  <si>
    <t>410</t>
  </si>
  <si>
    <t>Жмуркина В.К.(Сахалинская область)</t>
  </si>
  <si>
    <t>Тучина М.Р.(Сахалинская область)</t>
  </si>
  <si>
    <t>Бойко О.А.(Сахалинская область)</t>
  </si>
  <si>
    <t>Макаров Т.Р.(Сахалинская область)</t>
  </si>
  <si>
    <t>Макаров А.Р.(Сахалинская область)</t>
  </si>
  <si>
    <t>Пешкова А.М.(Сахалинская область)</t>
  </si>
  <si>
    <t>Снетков Е.Я.(Сахалинская область)</t>
  </si>
  <si>
    <t>Судья 1</t>
  </si>
  <si>
    <t>Судья 2</t>
  </si>
  <si>
    <t>Судья 3</t>
  </si>
  <si>
    <t>3 тур</t>
  </si>
  <si>
    <t>08 - 11 ноября 2022 года</t>
  </si>
  <si>
    <t>Демешина Ю.П. (Сахалинская область )</t>
  </si>
  <si>
    <t>Аэродинамический комплекс ОГАУ"СШ ТВС"</t>
  </si>
  <si>
    <t>423</t>
  </si>
  <si>
    <t>Пойманова Д.Р. (Московская область)</t>
  </si>
  <si>
    <t>Открытое первенство Сахалинской области по парашютному спорту</t>
  </si>
  <si>
    <t>Демешина Е.П.(Сахалинская область)</t>
  </si>
  <si>
    <t>Ульянченко П.Ю.(Сахалинская область)</t>
  </si>
  <si>
    <t>А.Н. Давыдов</t>
  </si>
  <si>
    <t>Аэротруба - фристайл (1620351811Я)</t>
  </si>
  <si>
    <t>юниоры, юниорки (12-18 лет)</t>
  </si>
  <si>
    <t>08 - 11 ноября 2022 г.</t>
  </si>
  <si>
    <t>юноши, девушки (9-11 лет)</t>
  </si>
  <si>
    <t xml:space="preserve"> мужчины, женщины</t>
  </si>
  <si>
    <t>Е.В. Поддубная</t>
  </si>
  <si>
    <t>10 - 14 ноября 2022 г.</t>
  </si>
  <si>
    <t>Всероссийские соревнования</t>
  </si>
  <si>
    <t>по парашютному спорту "Крылья Сахалина 2022"</t>
  </si>
  <si>
    <t>ЕКП № 12727</t>
  </si>
  <si>
    <t>2 (ОП)</t>
  </si>
  <si>
    <t>4 (ОП)</t>
  </si>
  <si>
    <t>5 (ПП)</t>
  </si>
  <si>
    <t>1 (ПП)</t>
  </si>
  <si>
    <t>3 (ПП)</t>
  </si>
  <si>
    <t>Средний результат</t>
  </si>
  <si>
    <t>3(ПП)</t>
  </si>
  <si>
    <t>4(ОП)</t>
  </si>
  <si>
    <t>Открытое первенство Сахалинской  области</t>
  </si>
  <si>
    <t xml:space="preserve"> по парашютному спорту </t>
  </si>
  <si>
    <t>Аэродинамический комплекс ОГАУ "СШ ТВС"</t>
  </si>
  <si>
    <t xml:space="preserve">Брезденюк Я.П. (Хабаровский край)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</si>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</sst>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3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" xfId="0" applyFont="1" applyBorder="1"/>
    <xf numFmtId="0" fontId="0" fillId="0" borderId="11" xfId="0" applyBorder="1"/>
    <xf numFmtId="0" fontId="0" fillId="0" borderId="5" xfId="0" applyBorder="1"/>
    <xf numFmtId="0" fontId="7" fillId="0" borderId="11" xfId="0" applyFont="1" applyBorder="1"/>
    <xf numFmtId="0" fontId="7" fillId="0" borderId="5" xfId="0" applyFont="1" applyBorder="1"/>
    <xf numFmtId="0" fontId="0" fillId="0" borderId="2" xfId="0" applyBorder="1"/>
    <xf numFmtId="0" fontId="8" fillId="0" borderId="0" xfId="0" applyFont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2" xfId="0" applyFont="1" applyBorder="1"/>
    <xf numFmtId="0" fontId="12" fillId="0" borderId="6" xfId="0" applyFont="1" applyBorder="1"/>
    <xf numFmtId="0" fontId="10" fillId="0" borderId="2" xfId="0" applyFont="1" applyBorder="1"/>
    <xf numFmtId="0" fontId="10" fillId="0" borderId="5" xfId="0" applyFont="1" applyBorder="1"/>
    <xf numFmtId="0" fontId="10" fillId="0" borderId="11" xfId="0" applyFont="1" applyBorder="1"/>
    <xf numFmtId="0" fontId="10" fillId="0" borderId="0" xfId="0" applyFont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2" fontId="13" fillId="0" borderId="0" xfId="0" applyNumberFormat="1" applyFont="1"/>
    <xf numFmtId="2" fontId="14" fillId="0" borderId="0" xfId="0" applyNumberFormat="1" applyFont="1"/>
    <xf numFmtId="2" fontId="1" fillId="0" borderId="0" xfId="0" applyNumberFormat="1" applyFont="1" applyAlignment="1"/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/>
    <xf numFmtId="0" fontId="1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2" fontId="15" fillId="0" borderId="1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0" borderId="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D19" sqref="D19"/>
    </sheetView>
  </sheetViews>
  <sheetFormatPr defaultRowHeight="15" x14ac:dyDescent="0.2"/>
  <cols>
    <col min="3" max="3" width="45.33203125" customWidth="1"/>
    <col min="4" max="5" width="9.4140625" style="47" customWidth="1"/>
    <col min="6" max="6" width="9.01171875" customWidth="1"/>
  </cols>
  <sheetData>
    <row r="1" spans="1:10" ht="16.899999999999999" customHeight="1" x14ac:dyDescent="0.2">
      <c r="B1" s="92" t="s">
        <v>132</v>
      </c>
      <c r="C1" s="92"/>
      <c r="D1" s="92"/>
      <c r="E1" s="92"/>
      <c r="F1" s="92"/>
      <c r="G1" s="92"/>
      <c r="H1" s="92"/>
      <c r="I1" s="10"/>
      <c r="J1" s="10"/>
    </row>
    <row r="2" spans="1:10" ht="16.899999999999999" customHeight="1" x14ac:dyDescent="0.2">
      <c r="B2" s="93" t="s">
        <v>15</v>
      </c>
      <c r="C2" s="93"/>
      <c r="D2" s="93"/>
      <c r="E2" s="93"/>
      <c r="F2" s="93"/>
      <c r="G2" s="93"/>
      <c r="H2" s="93"/>
      <c r="I2" s="11"/>
      <c r="J2" s="11"/>
    </row>
    <row r="3" spans="1:10" ht="16.899999999999999" customHeight="1" x14ac:dyDescent="0.2">
      <c r="B3" s="94" t="s">
        <v>129</v>
      </c>
      <c r="C3" s="94"/>
      <c r="D3" s="94"/>
      <c r="E3" s="94"/>
      <c r="F3" s="94"/>
      <c r="G3" s="94"/>
      <c r="H3" s="94"/>
      <c r="I3" s="11"/>
      <c r="J3" s="11"/>
    </row>
    <row r="4" spans="1:10" ht="16.899999999999999" customHeight="1" x14ac:dyDescent="0.2">
      <c r="B4" s="94" t="s">
        <v>138</v>
      </c>
      <c r="C4" s="94"/>
      <c r="D4" s="94"/>
      <c r="E4" s="94"/>
      <c r="F4" s="94"/>
      <c r="G4" s="94"/>
      <c r="H4" s="94"/>
      <c r="I4" s="11"/>
      <c r="J4" s="11"/>
    </row>
    <row r="5" spans="1:10" ht="16.899999999999999" customHeight="1" x14ac:dyDescent="0.2">
      <c r="B5" s="10"/>
      <c r="C5" s="10"/>
      <c r="D5" s="51"/>
      <c r="E5" s="51"/>
      <c r="F5" s="10"/>
      <c r="G5" s="10"/>
      <c r="H5" s="10"/>
      <c r="I5" s="10"/>
      <c r="J5" s="10"/>
    </row>
    <row r="6" spans="1:10" ht="16.899999999999999" customHeight="1" x14ac:dyDescent="0.2">
      <c r="B6" s="89" t="s">
        <v>136</v>
      </c>
      <c r="C6" s="89"/>
      <c r="D6" s="89"/>
      <c r="E6" s="89"/>
      <c r="F6" s="89"/>
      <c r="G6" s="89"/>
      <c r="H6" s="89"/>
    </row>
    <row r="7" spans="1:10" ht="16.899999999999999" customHeight="1" thickBot="1" x14ac:dyDescent="0.25">
      <c r="B7" s="1"/>
      <c r="C7" s="65"/>
      <c r="D7" s="66" t="s">
        <v>79</v>
      </c>
      <c r="E7" s="66"/>
      <c r="F7" s="1"/>
      <c r="G7" s="1"/>
      <c r="H7" s="1"/>
    </row>
    <row r="8" spans="1:10" ht="16.899999999999999" customHeight="1" thickBot="1" x14ac:dyDescent="0.25">
      <c r="A8" s="81" t="s">
        <v>0</v>
      </c>
      <c r="B8" s="81" t="s">
        <v>11</v>
      </c>
      <c r="C8" s="81" t="s">
        <v>1</v>
      </c>
      <c r="D8" s="84" t="s">
        <v>2</v>
      </c>
      <c r="E8" s="85"/>
      <c r="F8" s="85"/>
      <c r="G8" s="81" t="s">
        <v>3</v>
      </c>
      <c r="H8" s="87" t="s">
        <v>4</v>
      </c>
    </row>
    <row r="9" spans="1:10" ht="16.899999999999999" customHeight="1" thickBot="1" x14ac:dyDescent="0.25">
      <c r="A9" s="82"/>
      <c r="B9" s="82"/>
      <c r="C9" s="83"/>
      <c r="D9" s="64" t="s">
        <v>9</v>
      </c>
      <c r="E9" s="14" t="s">
        <v>146</v>
      </c>
      <c r="F9" s="52" t="s">
        <v>150</v>
      </c>
      <c r="G9" s="82"/>
      <c r="H9" s="88"/>
    </row>
    <row r="10" spans="1:10" ht="16.899999999999999" customHeight="1" thickBot="1" x14ac:dyDescent="0.25">
      <c r="A10" s="2"/>
      <c r="B10" s="2" t="s">
        <v>103</v>
      </c>
      <c r="C10" s="13" t="s">
        <v>128</v>
      </c>
      <c r="D10" s="72">
        <v>6.31</v>
      </c>
      <c r="E10" s="72">
        <v>4.38</v>
      </c>
      <c r="F10" s="72"/>
      <c r="G10" s="74">
        <f>SUM(D10:F10)</f>
        <v>10.69</v>
      </c>
      <c r="H10" s="72">
        <f>AVERAGE(D10:F10)</f>
        <v>5.3449999999999998</v>
      </c>
    </row>
    <row r="11" spans="1:10" ht="16.899999999999999" customHeight="1" thickBot="1" x14ac:dyDescent="0.25">
      <c r="A11" s="2"/>
      <c r="B11" s="2" t="s">
        <v>105</v>
      </c>
      <c r="C11" s="13" t="s">
        <v>104</v>
      </c>
      <c r="D11" s="72">
        <v>5.22</v>
      </c>
      <c r="E11" s="72">
        <v>4.6900000000000004</v>
      </c>
      <c r="F11" s="72"/>
      <c r="G11" s="74">
        <f t="shared" ref="G11:G12" si="0">SUM(D11:F11)</f>
        <v>9.91</v>
      </c>
      <c r="H11" s="72">
        <f t="shared" ref="H11:H12" si="1">AVERAGE(D11:F11)</f>
        <v>4.9550000000000001</v>
      </c>
    </row>
    <row r="12" spans="1:10" ht="16.899999999999999" customHeight="1" thickBot="1" x14ac:dyDescent="0.25">
      <c r="A12" s="2"/>
      <c r="B12" s="2" t="s">
        <v>106</v>
      </c>
      <c r="C12" s="13" t="s">
        <v>107</v>
      </c>
      <c r="D12" s="72">
        <v>3.19</v>
      </c>
      <c r="E12" s="72">
        <v>3.34</v>
      </c>
      <c r="F12" s="72"/>
      <c r="G12" s="74">
        <f t="shared" si="0"/>
        <v>6.5299999999999994</v>
      </c>
      <c r="H12" s="72">
        <f t="shared" si="1"/>
        <v>3.2649999999999997</v>
      </c>
    </row>
    <row r="13" spans="1:10" ht="16.899999999999999" customHeight="1" x14ac:dyDescent="0.2"/>
    <row r="14" spans="1:10" ht="16.899999999999999" customHeight="1" x14ac:dyDescent="0.2">
      <c r="B14" s="90" t="s">
        <v>5</v>
      </c>
      <c r="C14" s="90"/>
    </row>
    <row r="15" spans="1:10" ht="19.149999999999999" customHeight="1" x14ac:dyDescent="0.2">
      <c r="B15" s="90" t="s">
        <v>6</v>
      </c>
      <c r="C15" s="90"/>
    </row>
    <row r="16" spans="1:10" ht="16.899999999999999" customHeight="1" x14ac:dyDescent="0.2">
      <c r="B16" s="8"/>
      <c r="C16" s="9"/>
      <c r="D16" s="53"/>
      <c r="E16" s="53"/>
      <c r="F16" s="8"/>
      <c r="G16" s="8"/>
      <c r="H16" s="8"/>
    </row>
    <row r="17" spans="3:9" ht="16.899999999999999" customHeight="1" x14ac:dyDescent="0.2">
      <c r="C17" s="91" t="s">
        <v>7</v>
      </c>
      <c r="D17" s="91"/>
      <c r="E17" s="91"/>
      <c r="F17" s="91"/>
      <c r="G17" s="86" t="s">
        <v>135</v>
      </c>
      <c r="H17" s="86"/>
      <c r="I17" s="86"/>
    </row>
    <row r="18" spans="3:9" ht="16.899999999999999" customHeight="1" x14ac:dyDescent="0.2">
      <c r="C18" s="61"/>
      <c r="D18" s="61"/>
      <c r="E18" s="61"/>
      <c r="F18" s="61"/>
      <c r="G18" s="67"/>
      <c r="H18" s="67"/>
      <c r="I18" s="67"/>
    </row>
    <row r="19" spans="3:9" x14ac:dyDescent="0.2">
      <c r="C19" s="9"/>
      <c r="D19" s="53"/>
      <c r="E19" s="53"/>
      <c r="F19" s="8"/>
      <c r="G19" s="8"/>
    </row>
    <row r="20" spans="3:9" x14ac:dyDescent="0.2">
      <c r="C20" s="12" t="s">
        <v>8</v>
      </c>
      <c r="D20" s="54"/>
      <c r="E20" s="54"/>
      <c r="F20" s="12"/>
      <c r="G20" s="86" t="s">
        <v>10</v>
      </c>
      <c r="H20" s="86"/>
      <c r="I20" s="86"/>
    </row>
  </sheetData>
  <mergeCells count="16">
    <mergeCell ref="B6:H6"/>
    <mergeCell ref="B14:C14"/>
    <mergeCell ref="B15:C15"/>
    <mergeCell ref="C17:F17"/>
    <mergeCell ref="B1:H1"/>
    <mergeCell ref="B2:H2"/>
    <mergeCell ref="B3:H3"/>
    <mergeCell ref="B4:H4"/>
    <mergeCell ref="G8:G9"/>
    <mergeCell ref="A8:A9"/>
    <mergeCell ref="B8:B9"/>
    <mergeCell ref="C8:C9"/>
    <mergeCell ref="D8:F8"/>
    <mergeCell ref="G20:I20"/>
    <mergeCell ref="H8:H9"/>
    <mergeCell ref="G17:I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opLeftCell="A4" workbookViewId="0">
      <selection activeCell="C12" sqref="C12"/>
    </sheetView>
  </sheetViews>
  <sheetFormatPr defaultRowHeight="15" x14ac:dyDescent="0.2"/>
  <cols>
    <col min="3" max="3" width="45.6015625" customWidth="1"/>
    <col min="4" max="4" width="9.81640625" style="47" customWidth="1"/>
    <col min="5" max="5" width="9.14453125" style="47" customWidth="1"/>
    <col min="6" max="6" width="8.33984375" style="47" customWidth="1"/>
    <col min="7" max="7" width="9.28125" style="47" customWidth="1"/>
    <col min="8" max="8" width="8.875" customWidth="1"/>
  </cols>
  <sheetData>
    <row r="1" spans="1:12" ht="16.899999999999999" customHeight="1" x14ac:dyDescent="0.2">
      <c r="B1" s="92" t="s">
        <v>154</v>
      </c>
      <c r="C1" s="92"/>
      <c r="D1" s="92"/>
      <c r="E1" s="92"/>
      <c r="F1" s="92"/>
      <c r="G1" s="92"/>
      <c r="H1" s="92"/>
      <c r="I1" s="92"/>
      <c r="J1" s="92"/>
      <c r="K1" s="10"/>
      <c r="L1" s="10"/>
    </row>
    <row r="2" spans="1:12" ht="16.899999999999999" customHeight="1" x14ac:dyDescent="0.2">
      <c r="B2" s="92" t="s">
        <v>155</v>
      </c>
      <c r="C2" s="92"/>
      <c r="D2" s="92"/>
      <c r="E2" s="92"/>
      <c r="F2" s="92"/>
      <c r="G2" s="92"/>
      <c r="H2" s="92"/>
      <c r="I2" s="92"/>
      <c r="J2" s="92"/>
      <c r="K2" s="10"/>
      <c r="L2" s="10"/>
    </row>
    <row r="3" spans="1:12" ht="16.899999999999999" customHeight="1" x14ac:dyDescent="0.2">
      <c r="B3" s="94" t="s">
        <v>15</v>
      </c>
      <c r="C3" s="94"/>
      <c r="D3" s="94"/>
      <c r="E3" s="94"/>
      <c r="F3" s="94"/>
      <c r="G3" s="94"/>
      <c r="H3" s="94"/>
      <c r="I3" s="94"/>
      <c r="J3" s="94"/>
      <c r="K3" s="11"/>
      <c r="L3" s="11"/>
    </row>
    <row r="4" spans="1:12" ht="16.899999999999999" customHeight="1" x14ac:dyDescent="0.2">
      <c r="B4" s="94" t="s">
        <v>156</v>
      </c>
      <c r="C4" s="94"/>
      <c r="D4" s="94"/>
      <c r="E4" s="94"/>
      <c r="F4" s="94"/>
      <c r="G4" s="94"/>
      <c r="H4" s="94"/>
      <c r="I4" s="94"/>
      <c r="J4" s="94"/>
      <c r="K4" s="11"/>
      <c r="L4" s="11"/>
    </row>
    <row r="5" spans="1:12" ht="16.899999999999999" customHeight="1" x14ac:dyDescent="0.2">
      <c r="B5" s="94" t="s">
        <v>127</v>
      </c>
      <c r="C5" s="94"/>
      <c r="D5" s="94"/>
      <c r="E5" s="94"/>
      <c r="F5" s="94"/>
      <c r="G5" s="94"/>
      <c r="H5" s="94"/>
      <c r="I5" s="94"/>
      <c r="J5" s="94"/>
      <c r="K5" s="11"/>
      <c r="L5" s="11"/>
    </row>
    <row r="6" spans="1:12" ht="16.899999999999999" customHeight="1" x14ac:dyDescent="0.2">
      <c r="B6" s="10"/>
      <c r="C6" s="10"/>
      <c r="D6" s="51"/>
      <c r="E6" s="51"/>
      <c r="F6" s="51"/>
      <c r="G6" s="51"/>
      <c r="H6" s="10"/>
      <c r="I6" s="10"/>
      <c r="J6" s="10"/>
      <c r="K6" s="10"/>
      <c r="L6" s="10"/>
    </row>
    <row r="7" spans="1:12" ht="16.899999999999999" customHeight="1" x14ac:dyDescent="0.2">
      <c r="B7" s="89" t="s">
        <v>136</v>
      </c>
      <c r="C7" s="89"/>
      <c r="D7" s="89"/>
      <c r="E7" s="89"/>
      <c r="F7" s="89"/>
      <c r="G7" s="89"/>
      <c r="H7" s="89"/>
      <c r="I7" s="89"/>
      <c r="J7" s="89"/>
    </row>
    <row r="8" spans="1:12" ht="16.899999999999999" customHeight="1" thickBot="1" x14ac:dyDescent="0.25">
      <c r="B8" s="1"/>
      <c r="C8" s="95" t="s">
        <v>139</v>
      </c>
      <c r="D8" s="95"/>
      <c r="E8" s="95"/>
      <c r="F8" s="95"/>
      <c r="G8" s="95"/>
      <c r="H8" s="95"/>
      <c r="I8" s="1"/>
      <c r="J8" s="1"/>
    </row>
    <row r="9" spans="1:12" ht="16.899999999999999" customHeight="1" thickBot="1" x14ac:dyDescent="0.25">
      <c r="A9" s="81" t="s">
        <v>0</v>
      </c>
      <c r="B9" s="81" t="s">
        <v>11</v>
      </c>
      <c r="C9" s="81" t="s">
        <v>1</v>
      </c>
      <c r="D9" s="84" t="s">
        <v>2</v>
      </c>
      <c r="E9" s="85"/>
      <c r="F9" s="85"/>
      <c r="G9" s="85"/>
      <c r="H9" s="85"/>
      <c r="I9" s="81" t="s">
        <v>3</v>
      </c>
      <c r="J9" s="87" t="s">
        <v>4</v>
      </c>
    </row>
    <row r="10" spans="1:12" ht="16.899999999999999" customHeight="1" thickBot="1" x14ac:dyDescent="0.25">
      <c r="A10" s="82"/>
      <c r="B10" s="82"/>
      <c r="C10" s="82"/>
      <c r="D10" s="14" t="s">
        <v>149</v>
      </c>
      <c r="E10" s="14" t="s">
        <v>146</v>
      </c>
      <c r="F10" s="14" t="s">
        <v>152</v>
      </c>
      <c r="G10" s="14" t="s">
        <v>153</v>
      </c>
      <c r="H10" s="14" t="s">
        <v>148</v>
      </c>
      <c r="I10" s="82"/>
      <c r="J10" s="88"/>
    </row>
    <row r="11" spans="1:12" ht="16.899999999999999" customHeight="1" thickBot="1" x14ac:dyDescent="0.25">
      <c r="A11" s="2"/>
      <c r="B11" s="2" t="s">
        <v>12</v>
      </c>
      <c r="C11" s="13" t="s">
        <v>133</v>
      </c>
      <c r="D11" s="72"/>
      <c r="E11" s="72">
        <v>6.44</v>
      </c>
      <c r="F11" s="72"/>
      <c r="G11" s="72">
        <v>6.78</v>
      </c>
      <c r="H11" s="72"/>
      <c r="I11" s="74">
        <f>SUM(D11:H11)</f>
        <v>13.22</v>
      </c>
      <c r="J11" s="72">
        <f>AVERAGE(D11:H11)</f>
        <v>6.61</v>
      </c>
    </row>
    <row r="12" spans="1:12" ht="16.899999999999999" customHeight="1" thickBot="1" x14ac:dyDescent="0.25">
      <c r="A12" s="2"/>
      <c r="B12" s="2" t="s">
        <v>13</v>
      </c>
      <c r="C12" s="13" t="s">
        <v>108</v>
      </c>
      <c r="D12" s="72"/>
      <c r="E12" s="72">
        <v>4.88</v>
      </c>
      <c r="F12" s="72"/>
      <c r="G12" s="72">
        <v>6.22</v>
      </c>
      <c r="H12" s="72"/>
      <c r="I12" s="74">
        <f t="shared" ref="I12:I20" si="0">SUM(D12:H12)</f>
        <v>11.1</v>
      </c>
      <c r="J12" s="72">
        <f t="shared" ref="J12:J20" si="1">AVERAGE(D12:H12)</f>
        <v>5.55</v>
      </c>
    </row>
    <row r="13" spans="1:12" ht="16.899999999999999" customHeight="1" thickBot="1" x14ac:dyDescent="0.25">
      <c r="A13" s="2"/>
      <c r="B13" s="2" t="s">
        <v>14</v>
      </c>
      <c r="C13" s="13" t="s">
        <v>134</v>
      </c>
      <c r="D13" s="72"/>
      <c r="E13" s="72">
        <v>3.97</v>
      </c>
      <c r="F13" s="72"/>
      <c r="G13" s="72">
        <v>5.28</v>
      </c>
      <c r="H13" s="72"/>
      <c r="I13" s="74">
        <f t="shared" si="0"/>
        <v>9.25</v>
      </c>
      <c r="J13" s="72">
        <f t="shared" si="1"/>
        <v>4.625</v>
      </c>
    </row>
    <row r="14" spans="1:12" ht="16.899999999999999" customHeight="1" thickBot="1" x14ac:dyDescent="0.25">
      <c r="A14" s="2"/>
      <c r="B14" s="2" t="s">
        <v>109</v>
      </c>
      <c r="C14" s="13" t="s">
        <v>116</v>
      </c>
      <c r="D14" s="72"/>
      <c r="E14" s="72">
        <v>4.75</v>
      </c>
      <c r="F14" s="72"/>
      <c r="G14" s="72">
        <v>5.69</v>
      </c>
      <c r="H14" s="72"/>
      <c r="I14" s="74">
        <f t="shared" si="0"/>
        <v>10.440000000000001</v>
      </c>
      <c r="J14" s="72">
        <f t="shared" si="1"/>
        <v>5.2200000000000006</v>
      </c>
    </row>
    <row r="15" spans="1:12" ht="16.899999999999999" customHeight="1" thickBot="1" x14ac:dyDescent="0.25">
      <c r="A15" s="2"/>
      <c r="B15" s="2" t="s">
        <v>110</v>
      </c>
      <c r="C15" s="13" t="s">
        <v>117</v>
      </c>
      <c r="D15" s="72"/>
      <c r="E15" s="72">
        <v>4.25</v>
      </c>
      <c r="F15" s="72"/>
      <c r="G15" s="72">
        <v>6.38</v>
      </c>
      <c r="H15" s="72"/>
      <c r="I15" s="74">
        <f t="shared" si="0"/>
        <v>10.629999999999999</v>
      </c>
      <c r="J15" s="72">
        <f t="shared" si="1"/>
        <v>5.3149999999999995</v>
      </c>
    </row>
    <row r="16" spans="1:12" ht="16.899999999999999" customHeight="1" thickBot="1" x14ac:dyDescent="0.25">
      <c r="A16" s="2"/>
      <c r="B16" s="2" t="s">
        <v>111</v>
      </c>
      <c r="C16" s="13" t="s">
        <v>118</v>
      </c>
      <c r="D16" s="72"/>
      <c r="E16" s="72">
        <v>5.56</v>
      </c>
      <c r="F16" s="72"/>
      <c r="G16" s="72">
        <v>5.09</v>
      </c>
      <c r="H16" s="72"/>
      <c r="I16" s="74">
        <f t="shared" si="0"/>
        <v>10.649999999999999</v>
      </c>
      <c r="J16" s="72">
        <f t="shared" si="1"/>
        <v>5.3249999999999993</v>
      </c>
    </row>
    <row r="17" spans="1:11" ht="16.899999999999999" customHeight="1" thickBot="1" x14ac:dyDescent="0.25">
      <c r="A17" s="2"/>
      <c r="B17" s="2" t="s">
        <v>112</v>
      </c>
      <c r="C17" s="13" t="s">
        <v>119</v>
      </c>
      <c r="D17" s="72"/>
      <c r="E17" s="72">
        <v>3.16</v>
      </c>
      <c r="F17" s="72"/>
      <c r="G17" s="72">
        <v>4.41</v>
      </c>
      <c r="H17" s="72"/>
      <c r="I17" s="74">
        <f t="shared" si="0"/>
        <v>7.57</v>
      </c>
      <c r="J17" s="72">
        <f t="shared" si="1"/>
        <v>3.7850000000000001</v>
      </c>
    </row>
    <row r="18" spans="1:11" ht="16.899999999999999" customHeight="1" thickBot="1" x14ac:dyDescent="0.25">
      <c r="A18" s="2"/>
      <c r="B18" s="2" t="s">
        <v>113</v>
      </c>
      <c r="C18" s="13" t="s">
        <v>120</v>
      </c>
      <c r="D18" s="72"/>
      <c r="E18" s="72">
        <v>3.69</v>
      </c>
      <c r="F18" s="72"/>
      <c r="G18" s="72">
        <v>3.97</v>
      </c>
      <c r="H18" s="72"/>
      <c r="I18" s="74">
        <f t="shared" si="0"/>
        <v>7.66</v>
      </c>
      <c r="J18" s="72">
        <f t="shared" si="1"/>
        <v>3.83</v>
      </c>
    </row>
    <row r="19" spans="1:11" ht="16.899999999999999" customHeight="1" thickBot="1" x14ac:dyDescent="0.25">
      <c r="A19" s="2"/>
      <c r="B19" s="2" t="s">
        <v>114</v>
      </c>
      <c r="C19" s="13" t="s">
        <v>121</v>
      </c>
      <c r="D19" s="72"/>
      <c r="E19" s="72">
        <v>4.4400000000000004</v>
      </c>
      <c r="F19" s="72"/>
      <c r="G19" s="72">
        <v>6.66</v>
      </c>
      <c r="H19" s="72"/>
      <c r="I19" s="74">
        <f t="shared" si="0"/>
        <v>11.100000000000001</v>
      </c>
      <c r="J19" s="72">
        <f t="shared" si="1"/>
        <v>5.5500000000000007</v>
      </c>
    </row>
    <row r="20" spans="1:11" ht="16.899999999999999" customHeight="1" thickBot="1" x14ac:dyDescent="0.25">
      <c r="A20" s="2"/>
      <c r="B20" s="2" t="s">
        <v>115</v>
      </c>
      <c r="C20" s="13" t="s">
        <v>122</v>
      </c>
      <c r="D20" s="72"/>
      <c r="E20" s="72">
        <v>4.1900000000000004</v>
      </c>
      <c r="F20" s="72"/>
      <c r="G20" s="72">
        <v>4.0599999999999996</v>
      </c>
      <c r="H20" s="72"/>
      <c r="I20" s="74">
        <f t="shared" si="0"/>
        <v>8.25</v>
      </c>
      <c r="J20" s="72">
        <f t="shared" si="1"/>
        <v>4.125</v>
      </c>
    </row>
    <row r="21" spans="1:11" ht="16.899999999999999" customHeight="1" x14ac:dyDescent="0.2">
      <c r="A21" s="3"/>
      <c r="B21" s="4"/>
      <c r="C21" s="5"/>
      <c r="D21" s="7"/>
      <c r="E21" s="7"/>
      <c r="F21" s="7"/>
      <c r="G21" s="7"/>
      <c r="H21" s="6"/>
      <c r="I21" s="6"/>
      <c r="J21" s="7"/>
    </row>
    <row r="22" spans="1:11" ht="16.899999999999999" customHeight="1" x14ac:dyDescent="0.2">
      <c r="B22" s="90" t="s">
        <v>5</v>
      </c>
      <c r="C22" s="90"/>
    </row>
    <row r="23" spans="1:11" ht="19.149999999999999" customHeight="1" x14ac:dyDescent="0.2">
      <c r="B23" s="90" t="s">
        <v>6</v>
      </c>
      <c r="C23" s="90"/>
    </row>
    <row r="24" spans="1:11" ht="16.899999999999999" customHeight="1" x14ac:dyDescent="0.2">
      <c r="B24" s="8"/>
      <c r="C24" s="9"/>
      <c r="D24" s="53"/>
      <c r="E24" s="53"/>
      <c r="F24" s="53"/>
      <c r="G24" s="53"/>
      <c r="H24" s="8"/>
      <c r="I24" s="8"/>
      <c r="J24" s="8"/>
    </row>
    <row r="25" spans="1:11" ht="16.899999999999999" customHeight="1" x14ac:dyDescent="0.2">
      <c r="C25" s="91" t="s">
        <v>7</v>
      </c>
      <c r="D25" s="91"/>
      <c r="E25" s="91"/>
      <c r="F25" s="91"/>
      <c r="G25" s="91"/>
      <c r="H25" s="91"/>
      <c r="I25" s="86" t="s">
        <v>135</v>
      </c>
      <c r="J25" s="86"/>
      <c r="K25" s="86"/>
    </row>
    <row r="26" spans="1:11" ht="16.899999999999999" customHeight="1" x14ac:dyDescent="0.2">
      <c r="C26" s="61"/>
      <c r="D26" s="61"/>
      <c r="E26" s="61"/>
      <c r="F26" s="61"/>
      <c r="G26" s="61"/>
      <c r="H26" s="61"/>
      <c r="I26" s="62"/>
      <c r="J26" s="62"/>
      <c r="K26" s="62"/>
    </row>
    <row r="27" spans="1:11" x14ac:dyDescent="0.2">
      <c r="C27" s="9"/>
      <c r="D27" s="53"/>
      <c r="E27" s="53"/>
      <c r="F27" s="53"/>
      <c r="G27" s="53"/>
      <c r="H27" s="8"/>
      <c r="I27" s="8"/>
    </row>
    <row r="28" spans="1:11" ht="15.6" customHeight="1" x14ac:dyDescent="0.2">
      <c r="C28" s="12" t="s">
        <v>8</v>
      </c>
      <c r="D28" s="54"/>
      <c r="E28" s="54"/>
      <c r="F28" s="54"/>
      <c r="G28" s="54"/>
      <c r="H28" s="60"/>
      <c r="I28" s="86" t="s">
        <v>10</v>
      </c>
      <c r="J28" s="86"/>
      <c r="K28" s="86"/>
    </row>
  </sheetData>
  <mergeCells count="18">
    <mergeCell ref="B7:J7"/>
    <mergeCell ref="B1:J1"/>
    <mergeCell ref="B2:J2"/>
    <mergeCell ref="B3:J3"/>
    <mergeCell ref="B4:J4"/>
    <mergeCell ref="B5:J5"/>
    <mergeCell ref="A9:A10"/>
    <mergeCell ref="B9:B10"/>
    <mergeCell ref="C9:C10"/>
    <mergeCell ref="D9:H9"/>
    <mergeCell ref="I9:I10"/>
    <mergeCell ref="C8:H8"/>
    <mergeCell ref="I25:K25"/>
    <mergeCell ref="I28:K28"/>
    <mergeCell ref="B22:C22"/>
    <mergeCell ref="B23:C23"/>
    <mergeCell ref="C25:H25"/>
    <mergeCell ref="J9:J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1"/>
  <sheetViews>
    <sheetView workbookViewId="0">
      <selection activeCell="F14" sqref="F14:F15"/>
    </sheetView>
  </sheetViews>
  <sheetFormatPr defaultRowHeight="15" x14ac:dyDescent="0.2"/>
  <cols>
    <col min="2" max="2" width="7.93359375" customWidth="1"/>
    <col min="4" max="4" width="44.79296875" customWidth="1"/>
    <col min="5" max="5" width="7.93359375" customWidth="1"/>
    <col min="6" max="6" width="8.7421875" customWidth="1"/>
    <col min="7" max="7" width="7.6640625" customWidth="1"/>
    <col min="8" max="8" width="8.203125" customWidth="1"/>
    <col min="9" max="9" width="9.28125" customWidth="1"/>
    <col min="11" max="11" width="11.296875" customWidth="1"/>
  </cols>
  <sheetData>
    <row r="1" spans="2:13" ht="16.899999999999999" customHeight="1" x14ac:dyDescent="0.2">
      <c r="C1" s="92" t="s">
        <v>132</v>
      </c>
      <c r="D1" s="92"/>
      <c r="E1" s="92"/>
      <c r="F1" s="92"/>
      <c r="G1" s="92"/>
      <c r="H1" s="92"/>
      <c r="I1" s="92"/>
      <c r="J1" s="92"/>
      <c r="K1" s="92"/>
      <c r="L1" s="10"/>
      <c r="M1" s="10"/>
    </row>
    <row r="2" spans="2:13" ht="16.899999999999999" customHeight="1" x14ac:dyDescent="0.2">
      <c r="C2" s="93" t="s">
        <v>15</v>
      </c>
      <c r="D2" s="93"/>
      <c r="E2" s="93"/>
      <c r="F2" s="93"/>
      <c r="G2" s="93"/>
      <c r="H2" s="93"/>
      <c r="I2" s="93"/>
      <c r="J2" s="93"/>
      <c r="K2" s="93"/>
      <c r="L2" s="11"/>
      <c r="M2" s="11"/>
    </row>
    <row r="3" spans="2:13" ht="16.899999999999999" customHeight="1" x14ac:dyDescent="0.2">
      <c r="C3" s="93" t="s">
        <v>78</v>
      </c>
      <c r="D3" s="93"/>
      <c r="E3" s="93"/>
      <c r="F3" s="93"/>
      <c r="G3" s="93"/>
      <c r="H3" s="93"/>
      <c r="I3" s="93"/>
      <c r="J3" s="93"/>
      <c r="K3" s="93"/>
      <c r="L3" s="11"/>
      <c r="M3" s="11"/>
    </row>
    <row r="4" spans="2:13" ht="16.899999999999999" customHeight="1" x14ac:dyDescent="0.2">
      <c r="C4" s="93" t="s">
        <v>127</v>
      </c>
      <c r="D4" s="93"/>
      <c r="E4" s="93"/>
      <c r="F4" s="93"/>
      <c r="G4" s="93"/>
      <c r="H4" s="93"/>
      <c r="I4" s="93"/>
      <c r="J4" s="93"/>
      <c r="K4" s="93"/>
      <c r="L4" s="11"/>
      <c r="M4" s="11"/>
    </row>
    <row r="5" spans="2:13" ht="16.899999999999999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16.899999999999999" customHeight="1" x14ac:dyDescent="0.2">
      <c r="C6" s="89" t="s">
        <v>136</v>
      </c>
      <c r="D6" s="89"/>
      <c r="E6" s="89"/>
      <c r="F6" s="89"/>
      <c r="G6" s="89"/>
      <c r="H6" s="89"/>
      <c r="I6" s="89"/>
      <c r="J6" s="89"/>
      <c r="K6" s="89"/>
    </row>
    <row r="7" spans="2:13" ht="16.899999999999999" customHeight="1" thickBot="1" x14ac:dyDescent="0.25">
      <c r="C7" s="63"/>
      <c r="D7" s="95" t="s">
        <v>137</v>
      </c>
      <c r="E7" s="95"/>
      <c r="F7" s="95"/>
      <c r="G7" s="95"/>
      <c r="H7" s="95"/>
      <c r="I7" s="95"/>
      <c r="J7" s="63"/>
      <c r="K7" s="63"/>
    </row>
    <row r="8" spans="2:13" ht="16.899999999999999" customHeight="1" thickBot="1" x14ac:dyDescent="0.25">
      <c r="B8" s="81" t="s">
        <v>0</v>
      </c>
      <c r="C8" s="81" t="s">
        <v>11</v>
      </c>
      <c r="D8" s="81" t="s">
        <v>1</v>
      </c>
      <c r="E8" s="84" t="s">
        <v>2</v>
      </c>
      <c r="F8" s="85"/>
      <c r="G8" s="85"/>
      <c r="H8" s="85"/>
      <c r="I8" s="85"/>
      <c r="J8" s="81" t="s">
        <v>3</v>
      </c>
      <c r="K8" s="87" t="s">
        <v>151</v>
      </c>
    </row>
    <row r="9" spans="2:13" ht="16.899999999999999" customHeight="1" thickBot="1" x14ac:dyDescent="0.25">
      <c r="B9" s="82"/>
      <c r="C9" s="82"/>
      <c r="D9" s="82"/>
      <c r="E9" s="14" t="s">
        <v>149</v>
      </c>
      <c r="F9" s="14" t="s">
        <v>146</v>
      </c>
      <c r="G9" s="14" t="s">
        <v>152</v>
      </c>
      <c r="H9" s="14" t="s">
        <v>153</v>
      </c>
      <c r="I9" s="14" t="s">
        <v>148</v>
      </c>
      <c r="J9" s="82"/>
      <c r="K9" s="88"/>
    </row>
    <row r="10" spans="2:13" ht="16.899999999999999" customHeight="1" thickBot="1" x14ac:dyDescent="0.25">
      <c r="B10" s="2"/>
      <c r="C10" s="2" t="s">
        <v>80</v>
      </c>
      <c r="D10" s="13" t="s">
        <v>83</v>
      </c>
      <c r="E10" s="72"/>
      <c r="F10" s="72">
        <v>5.94</v>
      </c>
      <c r="G10" s="72"/>
      <c r="H10" s="72">
        <v>6.5</v>
      </c>
      <c r="I10" s="72"/>
      <c r="J10" s="74">
        <f>SUM(E10:I10)</f>
        <v>12.440000000000001</v>
      </c>
      <c r="K10" s="72">
        <f>AVERAGE(E10:I10)</f>
        <v>6.2200000000000006</v>
      </c>
    </row>
    <row r="11" spans="2:13" ht="16.899999999999999" customHeight="1" thickBot="1" x14ac:dyDescent="0.25">
      <c r="B11" s="2"/>
      <c r="C11" s="2" t="s">
        <v>81</v>
      </c>
      <c r="D11" s="13" t="s">
        <v>84</v>
      </c>
      <c r="E11" s="72"/>
      <c r="F11" s="72">
        <v>6.41</v>
      </c>
      <c r="G11" s="72"/>
      <c r="H11" s="72">
        <v>6.97</v>
      </c>
      <c r="I11" s="72"/>
      <c r="J11" s="74">
        <f t="shared" ref="J11:J15" si="0">SUM(E11:I11)</f>
        <v>13.379999999999999</v>
      </c>
      <c r="K11" s="72">
        <f t="shared" ref="K11:K15" si="1">AVERAGE(E11:I11)</f>
        <v>6.6899999999999995</v>
      </c>
    </row>
    <row r="12" spans="2:13" ht="16.899999999999999" customHeight="1" thickBot="1" x14ac:dyDescent="0.25">
      <c r="B12" s="2"/>
      <c r="C12" s="2" t="s">
        <v>88</v>
      </c>
      <c r="D12" s="13" t="s">
        <v>85</v>
      </c>
      <c r="E12" s="72"/>
      <c r="F12" s="72">
        <v>6.91</v>
      </c>
      <c r="G12" s="72"/>
      <c r="H12" s="72">
        <v>6.09</v>
      </c>
      <c r="I12" s="72"/>
      <c r="J12" s="74">
        <f t="shared" si="0"/>
        <v>13</v>
      </c>
      <c r="K12" s="72">
        <f t="shared" si="1"/>
        <v>6.5</v>
      </c>
    </row>
    <row r="13" spans="2:13" ht="16.899999999999999" customHeight="1" thickBot="1" x14ac:dyDescent="0.25">
      <c r="B13" s="2"/>
      <c r="C13" s="2" t="s">
        <v>82</v>
      </c>
      <c r="D13" s="13" t="s">
        <v>86</v>
      </c>
      <c r="E13" s="72"/>
      <c r="F13" s="72">
        <v>6.69</v>
      </c>
      <c r="G13" s="72"/>
      <c r="H13" s="72">
        <v>7.5</v>
      </c>
      <c r="I13" s="72"/>
      <c r="J13" s="74">
        <f t="shared" si="0"/>
        <v>14.190000000000001</v>
      </c>
      <c r="K13" s="72">
        <f t="shared" si="1"/>
        <v>7.0950000000000006</v>
      </c>
    </row>
    <row r="14" spans="2:13" ht="16.899999999999999" customHeight="1" thickBot="1" x14ac:dyDescent="0.25">
      <c r="B14" s="2"/>
      <c r="C14" s="2" t="s">
        <v>90</v>
      </c>
      <c r="D14" s="13" t="s">
        <v>91</v>
      </c>
      <c r="E14" s="72"/>
      <c r="F14" s="72">
        <v>4.9400000000000004</v>
      </c>
      <c r="G14" s="72"/>
      <c r="H14" s="72">
        <v>4.38</v>
      </c>
      <c r="I14" s="72"/>
      <c r="J14" s="74">
        <f t="shared" si="0"/>
        <v>9.32</v>
      </c>
      <c r="K14" s="72">
        <f t="shared" si="1"/>
        <v>4.66</v>
      </c>
    </row>
    <row r="15" spans="2:13" ht="16.899999999999999" customHeight="1" thickBot="1" x14ac:dyDescent="0.25">
      <c r="B15" s="2"/>
      <c r="C15" s="2" t="s">
        <v>93</v>
      </c>
      <c r="D15" s="13" t="s">
        <v>92</v>
      </c>
      <c r="E15" s="72"/>
      <c r="F15" s="72">
        <v>3.99</v>
      </c>
      <c r="G15" s="72"/>
      <c r="H15" s="72">
        <v>3.47</v>
      </c>
      <c r="I15" s="72"/>
      <c r="J15" s="74">
        <f t="shared" si="0"/>
        <v>7.4600000000000009</v>
      </c>
      <c r="K15" s="72">
        <f t="shared" si="1"/>
        <v>3.7300000000000004</v>
      </c>
    </row>
    <row r="16" spans="2:13" ht="16.899999999999999" customHeight="1" x14ac:dyDescent="0.2">
      <c r="B16" s="56"/>
      <c r="C16" s="56"/>
      <c r="D16" s="5"/>
      <c r="E16" s="6"/>
      <c r="F16" s="6"/>
      <c r="G16" s="6"/>
      <c r="H16" s="6"/>
      <c r="I16" s="6"/>
      <c r="J16" s="6"/>
      <c r="K16" s="6"/>
    </row>
    <row r="17" spans="2:12" ht="16.899999999999999" customHeight="1" x14ac:dyDescent="0.2">
      <c r="B17" s="56"/>
      <c r="C17" s="56"/>
      <c r="D17" s="5"/>
      <c r="E17" s="7"/>
      <c r="F17" s="7"/>
      <c r="G17" s="7"/>
      <c r="H17" s="7"/>
      <c r="I17" s="7"/>
      <c r="J17" s="6"/>
      <c r="K17" s="7"/>
    </row>
    <row r="18" spans="2:12" ht="16.899999999999999" customHeight="1" x14ac:dyDescent="0.2">
      <c r="D18" s="91" t="s">
        <v>7</v>
      </c>
      <c r="E18" s="91"/>
      <c r="F18" s="91"/>
      <c r="G18" s="91"/>
      <c r="H18" s="91"/>
      <c r="I18" s="91"/>
      <c r="J18" s="86" t="s">
        <v>135</v>
      </c>
      <c r="K18" s="86"/>
      <c r="L18" s="86"/>
    </row>
    <row r="19" spans="2:12" ht="16.899999999999999" customHeight="1" x14ac:dyDescent="0.2">
      <c r="D19" s="61"/>
      <c r="E19" s="61"/>
      <c r="F19" s="61"/>
      <c r="G19" s="61"/>
      <c r="H19" s="61"/>
      <c r="I19" s="61"/>
      <c r="J19" s="67"/>
      <c r="K19" s="67"/>
      <c r="L19" s="67"/>
    </row>
    <row r="20" spans="2:12" x14ac:dyDescent="0.2">
      <c r="D20" s="9"/>
      <c r="E20" s="62"/>
      <c r="F20" s="62"/>
      <c r="G20" s="62"/>
      <c r="H20" s="62"/>
      <c r="I20" s="62"/>
      <c r="J20" s="62"/>
    </row>
    <row r="21" spans="2:12" x14ac:dyDescent="0.2">
      <c r="D21" s="60" t="s">
        <v>8</v>
      </c>
      <c r="E21" s="60"/>
      <c r="F21" s="60"/>
      <c r="G21" s="60"/>
      <c r="H21" s="60"/>
      <c r="I21" s="60"/>
      <c r="J21" s="90" t="s">
        <v>10</v>
      </c>
      <c r="K21" s="90"/>
      <c r="L21" s="90"/>
    </row>
  </sheetData>
  <mergeCells count="15">
    <mergeCell ref="B8:B9"/>
    <mergeCell ref="C8:C9"/>
    <mergeCell ref="D8:D9"/>
    <mergeCell ref="E8:I8"/>
    <mergeCell ref="J8:J9"/>
    <mergeCell ref="C1:K1"/>
    <mergeCell ref="C2:K2"/>
    <mergeCell ref="C3:K3"/>
    <mergeCell ref="C4:K4"/>
    <mergeCell ref="C6:K6"/>
    <mergeCell ref="K8:K9"/>
    <mergeCell ref="D18:I18"/>
    <mergeCell ref="J18:L18"/>
    <mergeCell ref="J21:L21"/>
    <mergeCell ref="D7:I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tabSelected="1" topLeftCell="F1" workbookViewId="0">
      <selection activeCell="A20" sqref="A20:XFD20"/>
    </sheetView>
  </sheetViews>
  <sheetFormatPr defaultRowHeight="15" x14ac:dyDescent="0.2"/>
  <cols>
    <col min="1" max="1" width="3.49609375" customWidth="1"/>
    <col min="2" max="2" width="7.93359375" customWidth="1"/>
    <col min="4" max="4" width="48.0234375" customWidth="1"/>
    <col min="5" max="5" width="8.0703125" customWidth="1"/>
    <col min="6" max="6" width="9.953125" customWidth="1"/>
    <col min="7" max="7" width="9.28125" customWidth="1"/>
    <col min="8" max="8" width="9.55078125" customWidth="1"/>
    <col min="9" max="9" width="9.28125" customWidth="1"/>
  </cols>
  <sheetData>
    <row r="1" spans="2:13" ht="16.899999999999999" customHeight="1" x14ac:dyDescent="0.2">
      <c r="C1" s="92" t="s">
        <v>77</v>
      </c>
      <c r="D1" s="92"/>
      <c r="E1" s="92"/>
      <c r="F1" s="92"/>
      <c r="G1" s="92"/>
      <c r="H1" s="92"/>
      <c r="I1" s="92"/>
      <c r="J1" s="92"/>
      <c r="K1" s="92"/>
      <c r="L1" s="10"/>
      <c r="M1" s="10"/>
    </row>
    <row r="2" spans="2:13" ht="16.899999999999999" customHeight="1" x14ac:dyDescent="0.2">
      <c r="C2" s="93" t="s">
        <v>15</v>
      </c>
      <c r="D2" s="93"/>
      <c r="E2" s="93"/>
      <c r="F2" s="93"/>
      <c r="G2" s="93"/>
      <c r="H2" s="93"/>
      <c r="I2" s="93"/>
      <c r="J2" s="93"/>
      <c r="K2" s="93"/>
      <c r="L2" s="11"/>
      <c r="M2" s="11"/>
    </row>
    <row r="3" spans="2:13" ht="16.899999999999999" customHeight="1" x14ac:dyDescent="0.2">
      <c r="C3" s="93" t="s">
        <v>78</v>
      </c>
      <c r="D3" s="93"/>
      <c r="E3" s="93"/>
      <c r="F3" s="93"/>
      <c r="G3" s="93"/>
      <c r="H3" s="93"/>
      <c r="I3" s="93"/>
      <c r="J3" s="93"/>
      <c r="K3" s="93"/>
      <c r="L3" s="11"/>
      <c r="M3" s="11"/>
    </row>
    <row r="4" spans="2:13" ht="16.899999999999999" customHeight="1" x14ac:dyDescent="0.2">
      <c r="C4" s="93" t="s">
        <v>127</v>
      </c>
      <c r="D4" s="93"/>
      <c r="E4" s="93"/>
      <c r="F4" s="93"/>
      <c r="G4" s="93"/>
      <c r="H4" s="93"/>
      <c r="I4" s="93"/>
      <c r="J4" s="93"/>
      <c r="K4" s="93"/>
      <c r="L4" s="11"/>
      <c r="M4" s="11"/>
    </row>
    <row r="5" spans="2:13" ht="16.899999999999999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16.899999999999999" customHeight="1" x14ac:dyDescent="0.2">
      <c r="C6" s="89" t="s">
        <v>136</v>
      </c>
      <c r="D6" s="89"/>
      <c r="E6" s="89"/>
      <c r="F6" s="89"/>
      <c r="G6" s="89"/>
      <c r="H6" s="89"/>
      <c r="I6" s="89"/>
      <c r="J6" s="89"/>
      <c r="K6" s="89"/>
    </row>
    <row r="7" spans="2:13" ht="16.899999999999999" customHeight="1" thickBot="1" x14ac:dyDescent="0.25">
      <c r="C7" s="15"/>
      <c r="D7" s="65"/>
      <c r="E7" s="65" t="s">
        <v>140</v>
      </c>
      <c r="F7" s="65"/>
      <c r="G7" s="65"/>
      <c r="H7" s="65"/>
      <c r="I7" s="15"/>
      <c r="J7" s="15"/>
      <c r="K7" s="15"/>
    </row>
    <row r="8" spans="2:13" ht="16.899999999999999" customHeight="1" thickBot="1" x14ac:dyDescent="0.25">
      <c r="B8" s="81" t="s">
        <v>0</v>
      </c>
      <c r="C8" s="81" t="s">
        <v>11</v>
      </c>
      <c r="D8" s="81" t="s">
        <v>1</v>
      </c>
      <c r="E8" s="84" t="s">
        <v>2</v>
      </c>
      <c r="F8" s="85"/>
      <c r="G8" s="85"/>
      <c r="H8" s="85"/>
      <c r="I8" s="85"/>
      <c r="J8" s="81" t="s">
        <v>3</v>
      </c>
      <c r="K8" s="87" t="s">
        <v>4</v>
      </c>
    </row>
    <row r="9" spans="2:13" ht="16.899999999999999" customHeight="1" thickBot="1" x14ac:dyDescent="0.25">
      <c r="B9" s="82"/>
      <c r="C9" s="82"/>
      <c r="D9" s="82"/>
      <c r="E9" s="14" t="s">
        <v>149</v>
      </c>
      <c r="F9" s="14" t="s">
        <v>146</v>
      </c>
      <c r="G9" s="14" t="s">
        <v>150</v>
      </c>
      <c r="H9" s="14" t="s">
        <v>147</v>
      </c>
      <c r="I9" s="14" t="s">
        <v>148</v>
      </c>
      <c r="J9" s="82"/>
      <c r="K9" s="88"/>
    </row>
    <row r="10" spans="2:13" ht="16.899999999999999" customHeight="1" thickBot="1" x14ac:dyDescent="0.25">
      <c r="B10" s="2"/>
      <c r="C10" s="2" t="s">
        <v>80</v>
      </c>
      <c r="D10" s="13" t="s">
        <v>83</v>
      </c>
      <c r="E10" s="72"/>
      <c r="F10" s="72">
        <v>5.94</v>
      </c>
      <c r="G10" s="72"/>
      <c r="H10" s="72">
        <v>6.5</v>
      </c>
      <c r="I10" s="72"/>
      <c r="J10" s="74">
        <f>SUM(E10:I10)</f>
        <v>12.440000000000001</v>
      </c>
      <c r="K10" s="72">
        <f>AVERAGE(E10:I10)</f>
        <v>6.2200000000000006</v>
      </c>
    </row>
    <row r="11" spans="2:13" ht="16.899999999999999" customHeight="1" thickBot="1" x14ac:dyDescent="0.25">
      <c r="B11" s="2"/>
      <c r="C11" s="2" t="s">
        <v>81</v>
      </c>
      <c r="D11" s="13" t="s">
        <v>84</v>
      </c>
      <c r="E11" s="72"/>
      <c r="F11" s="72">
        <v>6.41</v>
      </c>
      <c r="G11" s="72"/>
      <c r="H11" s="72">
        <v>6.97</v>
      </c>
      <c r="I11" s="72"/>
      <c r="J11" s="74">
        <f t="shared" ref="J11:J16" si="0">SUM(E11:I11)</f>
        <v>13.379999999999999</v>
      </c>
      <c r="K11" s="72">
        <f t="shared" ref="K11:K16" si="1">AVERAGE(E11:I11)</f>
        <v>6.6899999999999995</v>
      </c>
    </row>
    <row r="12" spans="2:13" ht="16.899999999999999" customHeight="1" thickBot="1" x14ac:dyDescent="0.25">
      <c r="B12" s="2"/>
      <c r="C12" s="2" t="s">
        <v>88</v>
      </c>
      <c r="D12" s="13" t="s">
        <v>85</v>
      </c>
      <c r="E12" s="72"/>
      <c r="F12" s="72">
        <v>6.91</v>
      </c>
      <c r="G12" s="72"/>
      <c r="H12" s="72">
        <v>6.09</v>
      </c>
      <c r="I12" s="72"/>
      <c r="J12" s="74">
        <f t="shared" si="0"/>
        <v>13</v>
      </c>
      <c r="K12" s="72">
        <f t="shared" si="1"/>
        <v>6.5</v>
      </c>
    </row>
    <row r="13" spans="2:13" ht="16.899999999999999" customHeight="1" thickBot="1" x14ac:dyDescent="0.25">
      <c r="B13" s="2"/>
      <c r="C13" s="2" t="s">
        <v>82</v>
      </c>
      <c r="D13" s="13" t="s">
        <v>86</v>
      </c>
      <c r="E13" s="72"/>
      <c r="F13" s="72">
        <v>6.69</v>
      </c>
      <c r="G13" s="72"/>
      <c r="H13" s="72">
        <v>7.5</v>
      </c>
      <c r="I13" s="72"/>
      <c r="J13" s="74">
        <f t="shared" si="0"/>
        <v>14.190000000000001</v>
      </c>
      <c r="K13" s="72">
        <f t="shared" si="1"/>
        <v>7.0950000000000006</v>
      </c>
    </row>
    <row r="14" spans="2:13" ht="16.899999999999999" customHeight="1" thickBot="1" x14ac:dyDescent="0.25">
      <c r="B14" s="2"/>
      <c r="C14" s="2" t="s">
        <v>87</v>
      </c>
      <c r="D14" s="13" t="s">
        <v>89</v>
      </c>
      <c r="E14" s="72"/>
      <c r="F14" s="72">
        <v>6.34</v>
      </c>
      <c r="G14" s="72"/>
      <c r="H14" s="72">
        <v>6.56</v>
      </c>
      <c r="I14" s="72"/>
      <c r="J14" s="74">
        <f t="shared" si="0"/>
        <v>12.899999999999999</v>
      </c>
      <c r="K14" s="72">
        <f t="shared" si="1"/>
        <v>6.4499999999999993</v>
      </c>
    </row>
    <row r="15" spans="2:13" ht="16.899999999999999" customHeight="1" thickBot="1" x14ac:dyDescent="0.25">
      <c r="B15" s="2"/>
      <c r="C15" s="2" t="s">
        <v>90</v>
      </c>
      <c r="D15" s="13" t="s">
        <v>91</v>
      </c>
      <c r="E15" s="72"/>
      <c r="F15" s="72">
        <v>4.9400000000000004</v>
      </c>
      <c r="G15" s="72"/>
      <c r="H15" s="72">
        <v>4.38</v>
      </c>
      <c r="I15" s="72"/>
      <c r="J15" s="74">
        <f t="shared" si="0"/>
        <v>9.32</v>
      </c>
      <c r="K15" s="72">
        <f t="shared" si="1"/>
        <v>4.66</v>
      </c>
    </row>
    <row r="16" spans="2:13" ht="16.899999999999999" customHeight="1" thickBot="1" x14ac:dyDescent="0.25">
      <c r="B16" s="2"/>
      <c r="C16" s="2" t="s">
        <v>93</v>
      </c>
      <c r="D16" s="13" t="s">
        <v>92</v>
      </c>
      <c r="E16" s="72"/>
      <c r="F16" s="72">
        <v>3.99</v>
      </c>
      <c r="G16" s="72"/>
      <c r="H16" s="72">
        <v>3.47</v>
      </c>
      <c r="I16" s="72"/>
      <c r="J16" s="74">
        <f t="shared" si="0"/>
        <v>7.4600000000000009</v>
      </c>
      <c r="K16" s="72">
        <f t="shared" si="1"/>
        <v>3.7300000000000004</v>
      </c>
    </row>
    <row r="17" spans="2:11" ht="16.899999999999999" customHeight="1" x14ac:dyDescent="0.2">
      <c r="B17" s="56"/>
      <c r="C17" s="56"/>
      <c r="D17" s="5"/>
      <c r="E17" s="7"/>
      <c r="F17" s="7"/>
      <c r="G17" s="7"/>
      <c r="H17" s="7"/>
      <c r="I17" s="7"/>
      <c r="J17" s="7"/>
      <c r="K17" s="7"/>
    </row>
    <row r="18" spans="2:11" ht="16.899999999999999" customHeight="1" x14ac:dyDescent="0.2">
      <c r="B18" s="56"/>
      <c r="C18" s="56"/>
      <c r="D18" s="5"/>
      <c r="E18" s="7"/>
      <c r="F18" s="7"/>
      <c r="G18" s="7"/>
      <c r="H18" s="7"/>
      <c r="I18" s="7"/>
      <c r="J18" s="6"/>
      <c r="K18" s="7"/>
    </row>
    <row r="19" spans="2:11" ht="16.899999999999999" customHeight="1" x14ac:dyDescent="0.2">
      <c r="D19" s="9" t="s">
        <v>7</v>
      </c>
      <c r="E19" s="9"/>
      <c r="F19" s="9"/>
      <c r="G19" s="86" t="s">
        <v>141</v>
      </c>
      <c r="H19" s="86"/>
      <c r="I19" s="86"/>
    </row>
    <row r="20" spans="2:11" ht="16.899999999999999" customHeight="1" x14ac:dyDescent="0.2">
      <c r="D20" s="9"/>
      <c r="E20" s="9"/>
      <c r="F20" s="9"/>
      <c r="G20" s="67"/>
      <c r="H20" s="67"/>
      <c r="I20" s="67"/>
    </row>
    <row r="21" spans="2:11" x14ac:dyDescent="0.2">
      <c r="D21" s="9"/>
      <c r="E21" s="55"/>
      <c r="F21" s="57"/>
      <c r="G21" s="55"/>
    </row>
    <row r="22" spans="2:11" x14ac:dyDescent="0.2">
      <c r="D22" s="12" t="s">
        <v>8</v>
      </c>
      <c r="E22" s="12"/>
      <c r="F22" s="12"/>
      <c r="G22" s="86" t="s">
        <v>10</v>
      </c>
      <c r="H22" s="86"/>
      <c r="I22" s="86"/>
    </row>
  </sheetData>
  <mergeCells count="13">
    <mergeCell ref="G22:I22"/>
    <mergeCell ref="K8:K9"/>
    <mergeCell ref="G19:I19"/>
    <mergeCell ref="C6:K6"/>
    <mergeCell ref="C1:K1"/>
    <mergeCell ref="C2:K2"/>
    <mergeCell ref="C3:K3"/>
    <mergeCell ref="C4:K4"/>
    <mergeCell ref="B8:B9"/>
    <mergeCell ref="C8:C9"/>
    <mergeCell ref="D8:D9"/>
    <mergeCell ref="E8:I8"/>
    <mergeCell ref="J8:J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0"/>
  <sheetViews>
    <sheetView topLeftCell="A52" zoomScale="86" zoomScaleNormal="86" workbookViewId="0">
      <selection activeCell="B15" sqref="B15"/>
    </sheetView>
  </sheetViews>
  <sheetFormatPr defaultRowHeight="15" x14ac:dyDescent="0.2"/>
  <cols>
    <col min="1" max="1" width="5.6484375" customWidth="1"/>
    <col min="2" max="2" width="7.93359375" customWidth="1"/>
    <col min="4" max="4" width="44.390625" customWidth="1"/>
    <col min="5" max="5" width="7.3984375" customWidth="1"/>
    <col min="6" max="6" width="7.93359375" customWidth="1"/>
    <col min="7" max="7" width="7.80078125" customWidth="1"/>
    <col min="8" max="8" width="8.33984375" customWidth="1"/>
    <col min="9" max="9" width="7.93359375" customWidth="1"/>
    <col min="11" max="11" width="10.4921875" customWidth="1"/>
  </cols>
  <sheetData>
    <row r="1" spans="2:14" ht="18" x14ac:dyDescent="0.2">
      <c r="F1" s="92" t="s">
        <v>143</v>
      </c>
      <c r="G1" s="92"/>
      <c r="H1" s="92"/>
      <c r="I1" s="92"/>
      <c r="J1" s="92"/>
      <c r="K1" s="92"/>
    </row>
    <row r="2" spans="2:14" ht="16.899999999999999" customHeight="1" x14ac:dyDescent="0.2">
      <c r="C2" s="92" t="s">
        <v>144</v>
      </c>
      <c r="D2" s="92"/>
      <c r="E2" s="92"/>
      <c r="F2" s="92"/>
      <c r="G2" s="92"/>
      <c r="H2" s="92"/>
      <c r="I2" s="92"/>
      <c r="J2" s="92"/>
      <c r="K2" s="92"/>
      <c r="L2" s="10"/>
      <c r="M2" s="10"/>
    </row>
    <row r="3" spans="2:14" ht="16.899999999999999" customHeight="1" x14ac:dyDescent="0.2">
      <c r="C3" s="94" t="s">
        <v>15</v>
      </c>
      <c r="D3" s="94"/>
      <c r="E3" s="94"/>
      <c r="F3" s="94"/>
      <c r="G3" s="94"/>
      <c r="H3" s="94"/>
      <c r="I3" s="94"/>
      <c r="J3" s="94"/>
      <c r="K3" s="94"/>
      <c r="L3" s="11"/>
      <c r="M3" s="11"/>
    </row>
    <row r="4" spans="2:14" ht="16.899999999999999" customHeight="1" x14ac:dyDescent="0.2">
      <c r="C4" s="94" t="s">
        <v>78</v>
      </c>
      <c r="D4" s="94"/>
      <c r="E4" s="94"/>
      <c r="F4" s="94"/>
      <c r="G4" s="94"/>
      <c r="H4" s="94"/>
      <c r="I4" s="94"/>
      <c r="J4" s="94"/>
      <c r="K4" s="94"/>
      <c r="L4" s="11"/>
      <c r="M4" s="11"/>
    </row>
    <row r="5" spans="2:14" ht="16.899999999999999" customHeight="1" x14ac:dyDescent="0.2">
      <c r="C5" s="94" t="s">
        <v>142</v>
      </c>
      <c r="D5" s="94"/>
      <c r="E5" s="94"/>
      <c r="F5" s="94"/>
      <c r="G5" s="94"/>
      <c r="H5" s="94"/>
      <c r="I5" s="94"/>
      <c r="J5" s="94"/>
      <c r="K5" s="94"/>
      <c r="L5" s="11"/>
      <c r="M5" s="11"/>
    </row>
    <row r="6" spans="2:14" ht="16.899999999999999" customHeight="1" x14ac:dyDescent="0.2">
      <c r="C6" s="68"/>
      <c r="D6" s="68"/>
      <c r="E6" s="68"/>
      <c r="F6" s="68"/>
      <c r="G6" s="68"/>
      <c r="H6" s="68"/>
      <c r="I6" s="68"/>
      <c r="J6" s="68"/>
      <c r="K6" s="68"/>
      <c r="L6" s="11"/>
      <c r="M6" s="11"/>
    </row>
    <row r="7" spans="2:14" ht="16.899999999999999" customHeight="1" x14ac:dyDescent="0.2">
      <c r="C7" s="10"/>
      <c r="D7" s="10"/>
      <c r="E7" s="71" t="s">
        <v>145</v>
      </c>
      <c r="F7" s="70"/>
      <c r="G7" s="69"/>
      <c r="H7" s="69"/>
      <c r="I7" s="69"/>
      <c r="J7" s="69"/>
      <c r="K7" s="69"/>
      <c r="L7" s="69"/>
      <c r="M7" s="69"/>
      <c r="N7" s="69"/>
    </row>
    <row r="8" spans="2:14" ht="16.899999999999999" customHeight="1" x14ac:dyDescent="0.2">
      <c r="C8" s="98" t="s">
        <v>136</v>
      </c>
      <c r="D8" s="98"/>
      <c r="E8" s="98"/>
      <c r="F8" s="98"/>
      <c r="G8" s="98"/>
      <c r="H8" s="98"/>
      <c r="I8" s="98"/>
      <c r="J8" s="98"/>
      <c r="K8" s="98"/>
    </row>
    <row r="9" spans="2:14" ht="16.899999999999999" customHeight="1" thickBot="1" x14ac:dyDescent="0.25">
      <c r="C9" s="63"/>
      <c r="D9" s="65"/>
      <c r="E9" s="59" t="s">
        <v>140</v>
      </c>
      <c r="F9" s="65"/>
      <c r="G9" s="65"/>
      <c r="H9" s="65"/>
      <c r="I9" s="63"/>
      <c r="J9" s="63"/>
      <c r="K9" s="63"/>
    </row>
    <row r="10" spans="2:14" ht="16.899999999999999" customHeight="1" thickBot="1" x14ac:dyDescent="0.25">
      <c r="B10" s="81" t="s">
        <v>0</v>
      </c>
      <c r="C10" s="81" t="s">
        <v>11</v>
      </c>
      <c r="D10" s="81" t="s">
        <v>1</v>
      </c>
      <c r="E10" s="84" t="s">
        <v>2</v>
      </c>
      <c r="F10" s="85"/>
      <c r="G10" s="85"/>
      <c r="H10" s="85"/>
      <c r="I10" s="85"/>
      <c r="J10" s="81" t="s">
        <v>3</v>
      </c>
      <c r="K10" s="87" t="s">
        <v>151</v>
      </c>
    </row>
    <row r="11" spans="2:14" ht="16.899999999999999" customHeight="1" thickBot="1" x14ac:dyDescent="0.25">
      <c r="B11" s="82"/>
      <c r="C11" s="82"/>
      <c r="D11" s="82"/>
      <c r="E11" s="14" t="s">
        <v>149</v>
      </c>
      <c r="F11" s="14" t="s">
        <v>146</v>
      </c>
      <c r="G11" s="14" t="s">
        <v>150</v>
      </c>
      <c r="H11" s="14" t="s">
        <v>147</v>
      </c>
      <c r="I11" s="14" t="s">
        <v>148</v>
      </c>
      <c r="J11" s="82"/>
      <c r="K11" s="88"/>
    </row>
    <row r="12" spans="2:14" ht="16.899999999999999" customHeight="1" thickBot="1" x14ac:dyDescent="0.25">
      <c r="B12" s="2" t="s">
        <v>158</v>
      </c>
      <c r="C12" s="2" t="s">
        <v>82</v>
      </c>
      <c r="D12" s="13" t="s">
        <v>86</v>
      </c>
      <c r="E12" s="72">
        <v>5</v>
      </c>
      <c r="F12" s="72">
        <v>6.69</v>
      </c>
      <c r="G12" s="72">
        <v>5.8</v>
      </c>
      <c r="H12" s="72">
        <v>7.5</v>
      </c>
      <c r="I12" s="72">
        <v>6.3</v>
      </c>
      <c r="J12" s="74">
        <f>SUM(E12:I12)</f>
        <v>31.290000000000003</v>
      </c>
      <c r="K12" s="72">
        <f>AVERAGE(E12:I12)</f>
        <v>6.2580000000000009</v>
      </c>
    </row>
    <row r="13" spans="2:14" ht="16.899999999999999" customHeight="1" thickBot="1" x14ac:dyDescent="0.25">
      <c r="B13" s="2" t="s">
        <v>159</v>
      </c>
      <c r="C13" s="2" t="s">
        <v>87</v>
      </c>
      <c r="D13" s="13" t="s">
        <v>89</v>
      </c>
      <c r="E13" s="72">
        <v>5.6</v>
      </c>
      <c r="F13" s="72">
        <v>6.34</v>
      </c>
      <c r="G13" s="72">
        <v>6</v>
      </c>
      <c r="H13" s="72">
        <v>6.56</v>
      </c>
      <c r="I13" s="72">
        <v>6.5</v>
      </c>
      <c r="J13" s="74">
        <f>SUM(E13:I13)</f>
        <v>30.999999999999996</v>
      </c>
      <c r="K13" s="72">
        <f>AVERAGE(E13:I13)</f>
        <v>6.1999999999999993</v>
      </c>
    </row>
    <row r="14" spans="2:14" ht="16.899999999999999" customHeight="1" thickBot="1" x14ac:dyDescent="0.25">
      <c r="B14" s="2" t="s">
        <v>160</v>
      </c>
      <c r="C14" s="2" t="s">
        <v>88</v>
      </c>
      <c r="D14" s="13" t="s">
        <v>85</v>
      </c>
      <c r="E14" s="72">
        <v>5.4</v>
      </c>
      <c r="F14" s="72">
        <v>6.91</v>
      </c>
      <c r="G14" s="72">
        <v>6.3</v>
      </c>
      <c r="H14" s="72">
        <v>6.09</v>
      </c>
      <c r="I14" s="72">
        <v>6.2</v>
      </c>
      <c r="J14" s="74">
        <f t="shared" ref="J14" si="0">SUM(E14:I14)</f>
        <v>30.9</v>
      </c>
      <c r="K14" s="72">
        <f t="shared" ref="K14" si="1">AVERAGE(E14:I14)</f>
        <v>6.18</v>
      </c>
    </row>
    <row r="15" spans="2:14" ht="16.899999999999999" customHeight="1" thickBot="1" x14ac:dyDescent="0.25">
      <c r="B15" s="2" t="s">
        <v>161</v>
      </c>
      <c r="C15" s="2" t="s">
        <v>81</v>
      </c>
      <c r="D15" s="13" t="s">
        <v>84</v>
      </c>
      <c r="E15" s="72">
        <v>5</v>
      </c>
      <c r="F15" s="72">
        <v>6.41</v>
      </c>
      <c r="G15" s="72">
        <v>5.7</v>
      </c>
      <c r="H15" s="72">
        <v>6.97</v>
      </c>
      <c r="I15" s="72">
        <v>5.8</v>
      </c>
      <c r="J15" s="74">
        <f>SUM(E15:I15)</f>
        <v>29.88</v>
      </c>
      <c r="K15" s="72">
        <f>AVERAGE(E15:I15)</f>
        <v>5.976</v>
      </c>
    </row>
    <row r="16" spans="2:14" ht="16.899999999999999" customHeight="1" thickBot="1" x14ac:dyDescent="0.25">
      <c r="B16" s="2" t="s">
        <v>162</v>
      </c>
      <c r="C16" s="2" t="s">
        <v>95</v>
      </c>
      <c r="D16" s="13" t="s">
        <v>157</v>
      </c>
      <c r="E16" s="72">
        <v>4.7</v>
      </c>
      <c r="F16" s="72">
        <v>7.13</v>
      </c>
      <c r="G16" s="72">
        <v>5.8</v>
      </c>
      <c r="H16" s="72">
        <v>6.38</v>
      </c>
      <c r="I16" s="72">
        <v>5.7</v>
      </c>
      <c r="J16" s="74">
        <f t="shared" ref="J16" si="2">SUM(E16:I16)</f>
        <v>29.709999999999997</v>
      </c>
      <c r="K16" s="72">
        <f t="shared" ref="K16" si="3">AVERAGE(E16:I16)</f>
        <v>5.9419999999999993</v>
      </c>
    </row>
    <row r="17" spans="2:12" ht="16.899999999999999" customHeight="1" thickBot="1" x14ac:dyDescent="0.25">
      <c r="B17" s="2" t="s">
        <v>163</v>
      </c>
      <c r="C17" s="2" t="s">
        <v>130</v>
      </c>
      <c r="D17" s="58" t="s">
        <v>131</v>
      </c>
      <c r="E17" s="73">
        <v>5.5</v>
      </c>
      <c r="F17" s="73">
        <v>5.47</v>
      </c>
      <c r="G17" s="73">
        <v>5.5</v>
      </c>
      <c r="H17" s="73">
        <v>6.25</v>
      </c>
      <c r="I17" s="73">
        <v>5.7</v>
      </c>
      <c r="J17" s="74">
        <f>SUM(E17:I17)</f>
        <v>28.419999999999998</v>
      </c>
      <c r="K17" s="72">
        <f>AVERAGE(E17:I17)</f>
        <v>5.6839999999999993</v>
      </c>
    </row>
    <row r="18" spans="2:12" ht="16.899999999999999" customHeight="1" thickBot="1" x14ac:dyDescent="0.25">
      <c r="B18" s="2" t="s">
        <v>164</v>
      </c>
      <c r="C18" s="2" t="s">
        <v>97</v>
      </c>
      <c r="D18" s="13" t="s">
        <v>101</v>
      </c>
      <c r="E18" s="72">
        <v>5.2</v>
      </c>
      <c r="F18" s="72">
        <v>5.03</v>
      </c>
      <c r="G18" s="72">
        <v>5.3</v>
      </c>
      <c r="H18" s="72">
        <v>5.41</v>
      </c>
      <c r="I18" s="72">
        <v>6.2</v>
      </c>
      <c r="J18" s="74">
        <f>SUM(E18:I18)</f>
        <v>27.14</v>
      </c>
      <c r="K18" s="72">
        <f>AVERAGE(E18:I18)</f>
        <v>5.4279999999999999</v>
      </c>
    </row>
    <row r="19" spans="2:12" ht="16.899999999999999" customHeight="1" thickBot="1" x14ac:dyDescent="0.25">
      <c r="B19" s="2" t="s">
        <v>165</v>
      </c>
      <c r="C19" s="2" t="s">
        <v>80</v>
      </c>
      <c r="D19" s="13" t="s">
        <v>83</v>
      </c>
      <c r="E19" s="72">
        <v>4.3</v>
      </c>
      <c r="F19" s="72">
        <v>5.94</v>
      </c>
      <c r="G19" s="72">
        <v>5.2</v>
      </c>
      <c r="H19" s="72">
        <v>6.5</v>
      </c>
      <c r="I19" s="72">
        <v>5.0999999999999996</v>
      </c>
      <c r="J19" s="74">
        <f>SUM(E19:I19)</f>
        <v>27.04</v>
      </c>
      <c r="K19" s="72">
        <f>AVERAGE(E19:I19)</f>
        <v>5.4079999999999995</v>
      </c>
    </row>
    <row r="20" spans="2:12" ht="16.899999999999999" customHeight="1" thickBot="1" x14ac:dyDescent="0.25">
      <c r="B20" s="2" t="s">
        <v>166</v>
      </c>
      <c r="C20" s="2" t="s">
        <v>90</v>
      </c>
      <c r="D20" s="13" t="s">
        <v>91</v>
      </c>
      <c r="E20" s="72">
        <v>4.3</v>
      </c>
      <c r="F20" s="72">
        <v>4.9400000000000004</v>
      </c>
      <c r="G20" s="72">
        <v>4.5999999999999996</v>
      </c>
      <c r="H20" s="72">
        <v>4.38</v>
      </c>
      <c r="I20" s="72">
        <v>4.7</v>
      </c>
      <c r="J20" s="74">
        <f t="shared" ref="J20:J23" si="4">SUM(E20:I20)</f>
        <v>22.919999999999998</v>
      </c>
      <c r="K20" s="72">
        <f t="shared" ref="K20:K23" si="5">AVERAGE(E20:I20)</f>
        <v>4.5839999999999996</v>
      </c>
    </row>
    <row r="21" spans="2:12" ht="16.899999999999999" customHeight="1" thickBot="1" x14ac:dyDescent="0.25">
      <c r="B21" s="2" t="s">
        <v>167</v>
      </c>
      <c r="C21" s="2" t="s">
        <v>98</v>
      </c>
      <c r="D21" s="13" t="s">
        <v>102</v>
      </c>
      <c r="E21" s="72">
        <v>3.4</v>
      </c>
      <c r="F21" s="72">
        <v>4.97</v>
      </c>
      <c r="G21" s="72">
        <v>4.3</v>
      </c>
      <c r="H21" s="72">
        <v>4.9400000000000004</v>
      </c>
      <c r="I21" s="72">
        <v>4.2</v>
      </c>
      <c r="J21" s="74">
        <f>SUM(E21:I21)</f>
        <v>21.81</v>
      </c>
      <c r="K21" s="72">
        <f>AVERAGE(E21:I21)</f>
        <v>4.3620000000000001</v>
      </c>
    </row>
    <row r="22" spans="2:12" ht="16.899999999999999" customHeight="1" thickBot="1" x14ac:dyDescent="0.25">
      <c r="B22" s="2" t="s">
        <v>168</v>
      </c>
      <c r="C22" s="2" t="s">
        <v>96</v>
      </c>
      <c r="D22" s="13" t="s">
        <v>100</v>
      </c>
      <c r="E22" s="72">
        <v>3.1</v>
      </c>
      <c r="F22" s="72">
        <v>5.0599999999999996</v>
      </c>
      <c r="G22" s="72">
        <v>4.2</v>
      </c>
      <c r="H22" s="72">
        <v>4.5</v>
      </c>
      <c r="I22" s="72">
        <v>4.0999999999999996</v>
      </c>
      <c r="J22" s="74">
        <f>SUM(E22:I22)</f>
        <v>20.96</v>
      </c>
      <c r="K22" s="72">
        <f>AVERAGE(E22:I22)</f>
        <v>4.1920000000000002</v>
      </c>
    </row>
    <row r="23" spans="2:12" ht="16.899999999999999" customHeight="1" thickBot="1" x14ac:dyDescent="0.25">
      <c r="B23" s="2" t="s">
        <v>169</v>
      </c>
      <c r="C23" s="2" t="s">
        <v>94</v>
      </c>
      <c r="D23" s="13" t="s">
        <v>99</v>
      </c>
      <c r="E23" s="72">
        <v>4.0999999999999996</v>
      </c>
      <c r="F23" s="72">
        <v>4.25</v>
      </c>
      <c r="G23" s="72">
        <v>4.0999999999999996</v>
      </c>
      <c r="H23" s="72">
        <v>3.94</v>
      </c>
      <c r="I23" s="72">
        <v>4.25</v>
      </c>
      <c r="J23" s="74">
        <f t="shared" si="4"/>
        <v>20.64</v>
      </c>
      <c r="K23" s="72">
        <f t="shared" si="5"/>
        <v>4.1280000000000001</v>
      </c>
    </row>
    <row r="24" spans="2:12" ht="16.899999999999999" customHeight="1" thickBot="1" x14ac:dyDescent="0.25">
      <c r="B24" s="2" t="s">
        <v>170</v>
      </c>
      <c r="C24" s="2" t="s">
        <v>93</v>
      </c>
      <c r="D24" s="13" t="s">
        <v>92</v>
      </c>
      <c r="E24" s="72">
        <v>3</v>
      </c>
      <c r="F24" s="72">
        <v>3.99</v>
      </c>
      <c r="G24" s="72">
        <v>3.5</v>
      </c>
      <c r="H24" s="72">
        <v>3.47</v>
      </c>
      <c r="I24" s="72">
        <v>3.7</v>
      </c>
      <c r="J24" s="74">
        <f>SUM(E24:I24)</f>
        <v>17.66</v>
      </c>
      <c r="K24" s="72">
        <f>AVERAGE(E24:I24)</f>
        <v>3.532</v>
      </c>
    </row>
    <row r="25" spans="2:12" ht="16.899999999999999" customHeight="1" x14ac:dyDescent="0.25">
      <c r="B25" s="56"/>
      <c r="C25" s="56"/>
      <c r="D25" s="75"/>
      <c r="E25" s="76"/>
      <c r="F25" s="76"/>
      <c r="G25" s="76"/>
      <c r="H25" s="76"/>
      <c r="I25" s="77"/>
      <c r="J25" s="6"/>
      <c r="K25" s="6"/>
    </row>
    <row r="26" spans="2:12" ht="16.899999999999999" customHeight="1" x14ac:dyDescent="0.2">
      <c r="B26" s="56"/>
      <c r="C26" s="56"/>
      <c r="D26" s="5"/>
      <c r="E26" s="7"/>
      <c r="F26" s="7"/>
      <c r="G26" s="7"/>
      <c r="H26" s="7"/>
      <c r="I26" s="7"/>
      <c r="J26" s="6"/>
      <c r="K26" s="7"/>
    </row>
    <row r="27" spans="2:12" ht="16.899999999999999" customHeight="1" x14ac:dyDescent="0.2">
      <c r="D27" s="78" t="s">
        <v>7</v>
      </c>
      <c r="E27" s="78"/>
      <c r="F27" s="78"/>
      <c r="G27" s="96" t="s">
        <v>10</v>
      </c>
      <c r="H27" s="96"/>
      <c r="I27" s="96"/>
    </row>
    <row r="28" spans="2:12" ht="16.899999999999999" customHeight="1" x14ac:dyDescent="0.2">
      <c r="D28" s="78"/>
      <c r="E28" s="78"/>
      <c r="F28" s="78"/>
      <c r="G28" s="5"/>
      <c r="H28" s="5"/>
      <c r="I28" s="5"/>
    </row>
    <row r="29" spans="2:12" ht="18" x14ac:dyDescent="0.2">
      <c r="D29" s="78"/>
      <c r="E29" s="79"/>
      <c r="F29" s="79"/>
      <c r="G29" s="79"/>
      <c r="H29" s="79"/>
      <c r="I29" s="79"/>
      <c r="J29" s="62"/>
    </row>
    <row r="30" spans="2:12" ht="18" x14ac:dyDescent="0.2">
      <c r="D30" s="80" t="s">
        <v>8</v>
      </c>
      <c r="E30" s="80"/>
      <c r="F30" s="80"/>
      <c r="G30" s="80" t="s">
        <v>141</v>
      </c>
      <c r="H30" s="80"/>
      <c r="I30" s="80"/>
      <c r="J30" s="97"/>
      <c r="K30" s="97"/>
      <c r="L30" s="97"/>
    </row>
  </sheetData>
  <mergeCells count="14">
    <mergeCell ref="B10:B11"/>
    <mergeCell ref="C10:C11"/>
    <mergeCell ref="D10:D11"/>
    <mergeCell ref="E10:I10"/>
    <mergeCell ref="J10:J11"/>
    <mergeCell ref="K10:K11"/>
    <mergeCell ref="G27:I27"/>
    <mergeCell ref="J30:L30"/>
    <mergeCell ref="F1:K1"/>
    <mergeCell ref="C2:K2"/>
    <mergeCell ref="C3:K3"/>
    <mergeCell ref="C4:K4"/>
    <mergeCell ref="C5:K5"/>
    <mergeCell ref="C8:K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"/>
  <sheetViews>
    <sheetView workbookViewId="0">
      <selection activeCell="B2" sqref="B2"/>
    </sheetView>
  </sheetViews>
  <sheetFormatPr defaultRowHeight="15" x14ac:dyDescent="0.2"/>
  <cols>
    <col min="1" max="1" width="14.66015625" customWidth="1"/>
    <col min="2" max="2" width="83.26953125" customWidth="1"/>
  </cols>
  <sheetData>
    <row r="1" spans="1:2" ht="24" thickBot="1" x14ac:dyDescent="0.35">
      <c r="B1" s="16" t="s">
        <v>20</v>
      </c>
    </row>
    <row r="2" spans="1:2" ht="28.5" customHeight="1" thickBot="1" x14ac:dyDescent="0.35">
      <c r="A2" s="17" t="s">
        <v>16</v>
      </c>
      <c r="B2" s="18" t="s">
        <v>17</v>
      </c>
    </row>
    <row r="3" spans="1:2" ht="23.25" x14ac:dyDescent="0.3">
      <c r="A3" s="19"/>
      <c r="B3" s="22"/>
    </row>
    <row r="4" spans="1:2" ht="23.25" x14ac:dyDescent="0.3">
      <c r="A4" s="20"/>
      <c r="B4" s="25" t="s">
        <v>19</v>
      </c>
    </row>
    <row r="5" spans="1:2" ht="23.25" x14ac:dyDescent="0.3">
      <c r="A5" s="20"/>
      <c r="B5" s="25"/>
    </row>
    <row r="6" spans="1:2" ht="23.25" x14ac:dyDescent="0.3">
      <c r="A6" s="20"/>
      <c r="B6" s="25"/>
    </row>
    <row r="7" spans="1:2" ht="23.25" x14ac:dyDescent="0.3">
      <c r="A7" s="20"/>
      <c r="B7" s="25"/>
    </row>
    <row r="8" spans="1:2" ht="23.25" x14ac:dyDescent="0.3">
      <c r="A8" s="20"/>
      <c r="B8" s="25"/>
    </row>
    <row r="9" spans="1:2" ht="23.25" x14ac:dyDescent="0.3">
      <c r="A9" s="20"/>
      <c r="B9" s="25"/>
    </row>
    <row r="10" spans="1:2" ht="23.25" x14ac:dyDescent="0.3">
      <c r="A10" s="20"/>
      <c r="B10" s="25"/>
    </row>
    <row r="11" spans="1:2" ht="23.25" x14ac:dyDescent="0.3">
      <c r="A11" s="20"/>
      <c r="B11" s="25"/>
    </row>
    <row r="12" spans="1:2" ht="23.25" x14ac:dyDescent="0.3">
      <c r="A12" s="20"/>
      <c r="B12" s="25"/>
    </row>
    <row r="13" spans="1:2" ht="24" thickBot="1" x14ac:dyDescent="0.35">
      <c r="A13" s="21"/>
      <c r="B13" s="26"/>
    </row>
    <row r="14" spans="1:2" ht="23.25" x14ac:dyDescent="0.3">
      <c r="A14" s="22"/>
      <c r="B14" s="22" t="s">
        <v>18</v>
      </c>
    </row>
    <row r="15" spans="1:2" x14ac:dyDescent="0.2">
      <c r="A15" s="23"/>
      <c r="B15" s="23"/>
    </row>
    <row r="16" spans="1:2" x14ac:dyDescent="0.2">
      <c r="A16" s="23"/>
      <c r="B16" s="23"/>
    </row>
    <row r="17" spans="1:2" x14ac:dyDescent="0.2">
      <c r="A17" s="23"/>
      <c r="B17" s="23"/>
    </row>
    <row r="18" spans="1:2" x14ac:dyDescent="0.2">
      <c r="A18" s="23"/>
      <c r="B18" s="23"/>
    </row>
    <row r="19" spans="1:2" x14ac:dyDescent="0.2">
      <c r="A19" s="23"/>
      <c r="B19" s="23"/>
    </row>
    <row r="20" spans="1:2" x14ac:dyDescent="0.2">
      <c r="A20" s="23"/>
      <c r="B20" s="23"/>
    </row>
    <row r="21" spans="1:2" x14ac:dyDescent="0.2">
      <c r="A21" s="23"/>
      <c r="B21" s="23"/>
    </row>
    <row r="22" spans="1:2" x14ac:dyDescent="0.2">
      <c r="A22" s="23"/>
      <c r="B22" s="23"/>
    </row>
    <row r="23" spans="1:2" x14ac:dyDescent="0.2">
      <c r="A23" s="23"/>
      <c r="B23" s="23"/>
    </row>
    <row r="24" spans="1:2" x14ac:dyDescent="0.2">
      <c r="A24" s="23"/>
      <c r="B24" s="23"/>
    </row>
    <row r="25" spans="1:2" x14ac:dyDescent="0.2">
      <c r="A25" s="23"/>
      <c r="B25" s="23"/>
    </row>
    <row r="26" spans="1:2" x14ac:dyDescent="0.2">
      <c r="A26" s="23"/>
      <c r="B26" s="23"/>
    </row>
    <row r="27" spans="1:2" x14ac:dyDescent="0.2">
      <c r="A27" s="23"/>
      <c r="B27" s="23"/>
    </row>
    <row r="28" spans="1:2" x14ac:dyDescent="0.2">
      <c r="A28" s="23"/>
      <c r="B28" s="23"/>
    </row>
    <row r="29" spans="1:2" x14ac:dyDescent="0.2">
      <c r="A29" s="23"/>
      <c r="B29" s="23"/>
    </row>
    <row r="30" spans="1:2" x14ac:dyDescent="0.2">
      <c r="A30" s="23"/>
      <c r="B30" s="23"/>
    </row>
    <row r="31" spans="1:2" x14ac:dyDescent="0.2">
      <c r="A31" s="23"/>
      <c r="B31" s="23"/>
    </row>
    <row r="32" spans="1:2" x14ac:dyDescent="0.2">
      <c r="A32" s="23"/>
      <c r="B32" s="23"/>
    </row>
    <row r="33" spans="1:2" x14ac:dyDescent="0.2">
      <c r="A33" s="23"/>
      <c r="B33" s="23"/>
    </row>
    <row r="34" spans="1:2" x14ac:dyDescent="0.2">
      <c r="A34" s="23"/>
      <c r="B34" s="23"/>
    </row>
    <row r="35" spans="1:2" x14ac:dyDescent="0.2">
      <c r="A35" s="23"/>
      <c r="B35" s="23"/>
    </row>
    <row r="36" spans="1:2" x14ac:dyDescent="0.2">
      <c r="A36" s="23"/>
      <c r="B36" s="23"/>
    </row>
    <row r="37" spans="1:2" x14ac:dyDescent="0.2">
      <c r="A37" s="23"/>
      <c r="B37" s="23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/>
      <c r="B40" s="23"/>
    </row>
    <row r="41" spans="1:2" x14ac:dyDescent="0.2">
      <c r="A41" s="23"/>
      <c r="B41" s="23"/>
    </row>
    <row r="42" spans="1:2" ht="15.75" thickBot="1" x14ac:dyDescent="0.25">
      <c r="A42" s="24"/>
      <c r="B42" s="24"/>
    </row>
  </sheetData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93"/>
  <sheetViews>
    <sheetView topLeftCell="A352" workbookViewId="0">
      <selection activeCell="B349" sqref="B349:D350"/>
    </sheetView>
  </sheetViews>
  <sheetFormatPr defaultRowHeight="15" x14ac:dyDescent="0.2"/>
  <cols>
    <col min="1" max="1" width="8.875" customWidth="1"/>
    <col min="2" max="2" width="10.4921875" customWidth="1"/>
    <col min="3" max="3" width="19.90625" customWidth="1"/>
    <col min="4" max="4" width="18.6953125" customWidth="1"/>
    <col min="5" max="5" width="13.85546875" customWidth="1"/>
    <col min="6" max="6" width="14.125" customWidth="1"/>
    <col min="7" max="7" width="12.64453125" customWidth="1"/>
  </cols>
  <sheetData>
    <row r="1" spans="1:16" ht="15.75" thickBot="1" x14ac:dyDescent="0.25"/>
    <row r="2" spans="1:16" ht="28.5" customHeight="1" thickBot="1" x14ac:dyDescent="0.4">
      <c r="A2" s="41" t="s">
        <v>11</v>
      </c>
      <c r="B2" s="107" t="s">
        <v>21</v>
      </c>
      <c r="C2" s="108"/>
      <c r="D2" s="42" t="s">
        <v>29</v>
      </c>
      <c r="E2" s="43" t="s">
        <v>23</v>
      </c>
      <c r="F2" s="109" t="s">
        <v>22</v>
      </c>
      <c r="G2" s="110"/>
    </row>
    <row r="3" spans="1:16" ht="28.5" customHeight="1" thickBot="1" x14ac:dyDescent="0.4">
      <c r="A3" s="44"/>
      <c r="B3" s="107" t="s">
        <v>25</v>
      </c>
      <c r="C3" s="113"/>
      <c r="D3" s="108"/>
      <c r="E3" s="44" t="s">
        <v>24</v>
      </c>
      <c r="F3" s="111"/>
      <c r="G3" s="112"/>
      <c r="P3">
        <v>1</v>
      </c>
    </row>
    <row r="4" spans="1:16" ht="29.25" x14ac:dyDescent="0.4">
      <c r="A4" s="43"/>
      <c r="B4" s="101" t="s">
        <v>30</v>
      </c>
      <c r="C4" s="102"/>
      <c r="D4" s="103"/>
      <c r="E4" s="99">
        <v>8</v>
      </c>
      <c r="F4" s="37">
        <v>100</v>
      </c>
      <c r="G4" s="38">
        <v>75</v>
      </c>
      <c r="P4">
        <v>0.75</v>
      </c>
    </row>
    <row r="5" spans="1:16" ht="30" thickBot="1" x14ac:dyDescent="0.45">
      <c r="A5" s="44">
        <v>1</v>
      </c>
      <c r="B5" s="104"/>
      <c r="C5" s="105"/>
      <c r="D5" s="106"/>
      <c r="E5" s="100"/>
      <c r="F5" s="39">
        <v>50</v>
      </c>
      <c r="G5" s="40">
        <v>25</v>
      </c>
      <c r="P5">
        <v>0.5</v>
      </c>
    </row>
    <row r="6" spans="1:16" ht="29.25" x14ac:dyDescent="0.4">
      <c r="A6" s="43"/>
      <c r="B6" s="101" t="s">
        <v>26</v>
      </c>
      <c r="C6" s="102"/>
      <c r="D6" s="103"/>
      <c r="E6" s="99">
        <v>10</v>
      </c>
      <c r="F6" s="37">
        <v>100</v>
      </c>
      <c r="G6" s="38">
        <v>75</v>
      </c>
      <c r="P6">
        <v>0.25</v>
      </c>
    </row>
    <row r="7" spans="1:16" ht="30" thickBot="1" x14ac:dyDescent="0.45">
      <c r="A7" s="44">
        <v>2</v>
      </c>
      <c r="B7" s="104"/>
      <c r="C7" s="105"/>
      <c r="D7" s="106"/>
      <c r="E7" s="100"/>
      <c r="F7" s="39">
        <v>50</v>
      </c>
      <c r="G7" s="40">
        <v>25</v>
      </c>
    </row>
    <row r="8" spans="1:16" ht="29.25" x14ac:dyDescent="0.4">
      <c r="A8" s="43"/>
      <c r="B8" s="101" t="s">
        <v>27</v>
      </c>
      <c r="C8" s="102"/>
      <c r="D8" s="103"/>
      <c r="E8" s="99">
        <v>9</v>
      </c>
      <c r="F8" s="37">
        <v>100</v>
      </c>
      <c r="G8" s="38">
        <v>75</v>
      </c>
    </row>
    <row r="9" spans="1:16" ht="30" thickBot="1" x14ac:dyDescent="0.45">
      <c r="A9" s="44">
        <v>3</v>
      </c>
      <c r="B9" s="104"/>
      <c r="C9" s="105"/>
      <c r="D9" s="106"/>
      <c r="E9" s="100"/>
      <c r="F9" s="39">
        <v>50</v>
      </c>
      <c r="G9" s="40">
        <v>25</v>
      </c>
      <c r="M9">
        <v>1</v>
      </c>
      <c r="N9">
        <v>8</v>
      </c>
      <c r="O9">
        <f>PRODUCT(N9,R9)</f>
        <v>8</v>
      </c>
    </row>
    <row r="10" spans="1:16" ht="29.25" x14ac:dyDescent="0.4">
      <c r="A10" s="43"/>
      <c r="B10" s="101" t="s">
        <v>28</v>
      </c>
      <c r="C10" s="102"/>
      <c r="D10" s="103"/>
      <c r="E10" s="99">
        <v>10</v>
      </c>
      <c r="F10" s="37">
        <v>100</v>
      </c>
      <c r="G10" s="38">
        <v>75</v>
      </c>
      <c r="M10">
        <v>2</v>
      </c>
      <c r="N10">
        <v>6</v>
      </c>
      <c r="O10">
        <v>6</v>
      </c>
    </row>
    <row r="11" spans="1:16" ht="30" thickBot="1" x14ac:dyDescent="0.45">
      <c r="A11" s="44">
        <v>4</v>
      </c>
      <c r="B11" s="104"/>
      <c r="C11" s="105"/>
      <c r="D11" s="106"/>
      <c r="E11" s="100"/>
      <c r="F11" s="39">
        <v>50</v>
      </c>
      <c r="G11" s="40">
        <v>25</v>
      </c>
      <c r="M11">
        <v>3</v>
      </c>
      <c r="N11">
        <v>10</v>
      </c>
      <c r="O11">
        <f>PRODUCT(N11,P6)</f>
        <v>2.5</v>
      </c>
    </row>
    <row r="12" spans="1:16" ht="29.25" x14ac:dyDescent="0.4">
      <c r="A12" s="43"/>
      <c r="B12" s="101" t="s">
        <v>30</v>
      </c>
      <c r="C12" s="102"/>
      <c r="D12" s="103"/>
      <c r="E12" s="99">
        <v>8</v>
      </c>
      <c r="F12" s="37">
        <v>100</v>
      </c>
      <c r="G12" s="38">
        <v>75</v>
      </c>
      <c r="M12">
        <v>4</v>
      </c>
      <c r="N12">
        <v>8</v>
      </c>
    </row>
    <row r="13" spans="1:16" ht="30" thickBot="1" x14ac:dyDescent="0.45">
      <c r="A13" s="44">
        <v>5</v>
      </c>
      <c r="B13" s="104"/>
      <c r="C13" s="105"/>
      <c r="D13" s="106"/>
      <c r="E13" s="100"/>
      <c r="F13" s="39">
        <v>50</v>
      </c>
      <c r="G13" s="40">
        <v>25</v>
      </c>
      <c r="M13">
        <v>5</v>
      </c>
    </row>
    <row r="14" spans="1:16" ht="29.25" x14ac:dyDescent="0.4">
      <c r="A14" s="43"/>
      <c r="B14" s="101" t="s">
        <v>26</v>
      </c>
      <c r="C14" s="102"/>
      <c r="D14" s="103"/>
      <c r="E14" s="99">
        <v>10</v>
      </c>
      <c r="F14" s="37">
        <v>100</v>
      </c>
      <c r="G14" s="38">
        <v>75</v>
      </c>
      <c r="M14">
        <v>6</v>
      </c>
    </row>
    <row r="15" spans="1:16" ht="30" thickBot="1" x14ac:dyDescent="0.45">
      <c r="A15" s="45">
        <v>6</v>
      </c>
      <c r="B15" s="104"/>
      <c r="C15" s="105"/>
      <c r="D15" s="106"/>
      <c r="E15" s="100"/>
      <c r="F15" s="39">
        <v>50</v>
      </c>
      <c r="G15" s="40">
        <v>25</v>
      </c>
      <c r="M15">
        <v>7</v>
      </c>
    </row>
    <row r="16" spans="1:16" ht="29.25" x14ac:dyDescent="0.4">
      <c r="A16" s="43"/>
      <c r="B16" s="102" t="s">
        <v>27</v>
      </c>
      <c r="C16" s="102"/>
      <c r="D16" s="103"/>
      <c r="E16" s="99">
        <v>9</v>
      </c>
      <c r="F16" s="37">
        <v>100</v>
      </c>
      <c r="G16" s="38">
        <v>75</v>
      </c>
      <c r="M16">
        <v>8</v>
      </c>
    </row>
    <row r="17" spans="1:15" ht="30" thickBot="1" x14ac:dyDescent="0.45">
      <c r="A17" s="44">
        <v>7</v>
      </c>
      <c r="B17" s="105"/>
      <c r="C17" s="105"/>
      <c r="D17" s="106"/>
      <c r="E17" s="100"/>
      <c r="F17" s="39">
        <v>50</v>
      </c>
      <c r="G17" s="40">
        <v>25</v>
      </c>
      <c r="O17">
        <f>AVERAGE(O9:O16)</f>
        <v>5.5</v>
      </c>
    </row>
    <row r="18" spans="1:15" ht="29.25" x14ac:dyDescent="0.4">
      <c r="A18" s="45"/>
      <c r="B18" s="101" t="s">
        <v>28</v>
      </c>
      <c r="C18" s="102"/>
      <c r="D18" s="103"/>
      <c r="E18" s="99">
        <v>10</v>
      </c>
      <c r="F18" s="37">
        <v>100</v>
      </c>
      <c r="G18" s="38">
        <v>75</v>
      </c>
    </row>
    <row r="19" spans="1:15" ht="30" thickBot="1" x14ac:dyDescent="0.45">
      <c r="A19" s="44">
        <v>8</v>
      </c>
      <c r="B19" s="104"/>
      <c r="C19" s="105"/>
      <c r="D19" s="106"/>
      <c r="E19" s="100"/>
      <c r="F19" s="39">
        <v>50</v>
      </c>
      <c r="G19" s="40">
        <v>25</v>
      </c>
    </row>
    <row r="20" spans="1:15" x14ac:dyDescent="0.2">
      <c r="B20" s="126"/>
      <c r="C20" s="126"/>
      <c r="D20" s="126"/>
      <c r="E20" s="127"/>
      <c r="F20" s="3"/>
      <c r="G20" s="3"/>
    </row>
    <row r="21" spans="1:15" x14ac:dyDescent="0.2">
      <c r="B21" s="126"/>
      <c r="C21" s="126"/>
      <c r="D21" s="126"/>
      <c r="E21" s="127"/>
      <c r="F21" s="3"/>
      <c r="G21" s="3"/>
    </row>
    <row r="26" spans="1:15" x14ac:dyDescent="0.2">
      <c r="D26" s="28"/>
    </row>
    <row r="27" spans="1:15" x14ac:dyDescent="0.2">
      <c r="D27" s="28"/>
    </row>
    <row r="28" spans="1:15" x14ac:dyDescent="0.2">
      <c r="D28" s="28"/>
    </row>
    <row r="29" spans="1:15" x14ac:dyDescent="0.2">
      <c r="D29" s="28"/>
    </row>
    <row r="30" spans="1:15" x14ac:dyDescent="0.2">
      <c r="D30" s="28"/>
    </row>
    <row r="35" spans="1:7" ht="15.75" thickBot="1" x14ac:dyDescent="0.25"/>
    <row r="36" spans="1:7" ht="26.25" thickBot="1" x14ac:dyDescent="0.4">
      <c r="A36" s="41" t="s">
        <v>11</v>
      </c>
      <c r="B36" s="107" t="s">
        <v>21</v>
      </c>
      <c r="C36" s="108"/>
      <c r="D36" s="42" t="s">
        <v>43</v>
      </c>
      <c r="E36" s="43" t="s">
        <v>23</v>
      </c>
      <c r="F36" s="109" t="s">
        <v>22</v>
      </c>
      <c r="G36" s="110"/>
    </row>
    <row r="37" spans="1:7" ht="26.25" thickBot="1" x14ac:dyDescent="0.4">
      <c r="A37" s="44">
        <v>403</v>
      </c>
      <c r="B37" s="107" t="s">
        <v>25</v>
      </c>
      <c r="C37" s="113"/>
      <c r="D37" s="108"/>
      <c r="E37" s="44" t="s">
        <v>24</v>
      </c>
      <c r="F37" s="111"/>
      <c r="G37" s="112"/>
    </row>
    <row r="38" spans="1:7" ht="29.25" x14ac:dyDescent="0.4">
      <c r="A38" s="43"/>
      <c r="B38" s="101" t="s">
        <v>62</v>
      </c>
      <c r="C38" s="102"/>
      <c r="D38" s="103"/>
      <c r="E38" s="99"/>
      <c r="F38" s="37">
        <v>100</v>
      </c>
      <c r="G38" s="38">
        <v>75</v>
      </c>
    </row>
    <row r="39" spans="1:7" ht="30" thickBot="1" x14ac:dyDescent="0.45">
      <c r="A39" s="44">
        <v>1</v>
      </c>
      <c r="B39" s="104"/>
      <c r="C39" s="105"/>
      <c r="D39" s="106"/>
      <c r="E39" s="100"/>
      <c r="F39" s="39">
        <v>50</v>
      </c>
      <c r="G39" s="40">
        <v>25</v>
      </c>
    </row>
    <row r="40" spans="1:7" ht="29.25" x14ac:dyDescent="0.4">
      <c r="A40" s="43"/>
      <c r="B40" s="101" t="s">
        <v>63</v>
      </c>
      <c r="C40" s="102"/>
      <c r="D40" s="103"/>
      <c r="E40" s="99"/>
      <c r="F40" s="37">
        <v>100</v>
      </c>
      <c r="G40" s="38">
        <v>75</v>
      </c>
    </row>
    <row r="41" spans="1:7" ht="30" thickBot="1" x14ac:dyDescent="0.45">
      <c r="A41" s="44">
        <v>2</v>
      </c>
      <c r="B41" s="104"/>
      <c r="C41" s="105"/>
      <c r="D41" s="106"/>
      <c r="E41" s="100"/>
      <c r="F41" s="39">
        <v>50</v>
      </c>
      <c r="G41" s="40">
        <v>25</v>
      </c>
    </row>
    <row r="42" spans="1:7" ht="29.25" x14ac:dyDescent="0.4">
      <c r="A42" s="43"/>
      <c r="B42" s="101" t="s">
        <v>44</v>
      </c>
      <c r="C42" s="102"/>
      <c r="D42" s="103"/>
      <c r="E42" s="99"/>
      <c r="F42" s="37">
        <v>100</v>
      </c>
      <c r="G42" s="38">
        <v>75</v>
      </c>
    </row>
    <row r="43" spans="1:7" ht="30" thickBot="1" x14ac:dyDescent="0.45">
      <c r="A43" s="44">
        <v>3</v>
      </c>
      <c r="B43" s="104"/>
      <c r="C43" s="105"/>
      <c r="D43" s="106"/>
      <c r="E43" s="100"/>
      <c r="F43" s="39">
        <v>50</v>
      </c>
      <c r="G43" s="40">
        <v>25</v>
      </c>
    </row>
    <row r="44" spans="1:7" ht="29.25" x14ac:dyDescent="0.4">
      <c r="A44" s="43"/>
      <c r="B44" s="101" t="s">
        <v>64</v>
      </c>
      <c r="C44" s="102"/>
      <c r="D44" s="103"/>
      <c r="E44" s="99"/>
      <c r="F44" s="37">
        <v>100</v>
      </c>
      <c r="G44" s="38">
        <v>75</v>
      </c>
    </row>
    <row r="45" spans="1:7" ht="30" thickBot="1" x14ac:dyDescent="0.45">
      <c r="A45" s="44">
        <v>4</v>
      </c>
      <c r="B45" s="104"/>
      <c r="C45" s="105"/>
      <c r="D45" s="106"/>
      <c r="E45" s="100"/>
      <c r="F45" s="39">
        <v>50</v>
      </c>
      <c r="G45" s="40">
        <v>25</v>
      </c>
    </row>
    <row r="46" spans="1:7" ht="29.25" x14ac:dyDescent="0.4">
      <c r="A46" s="43"/>
      <c r="B46" s="101" t="s">
        <v>62</v>
      </c>
      <c r="C46" s="102"/>
      <c r="D46" s="103"/>
      <c r="E46" s="99"/>
      <c r="F46" s="37">
        <v>100</v>
      </c>
      <c r="G46" s="38">
        <v>75</v>
      </c>
    </row>
    <row r="47" spans="1:7" ht="30" thickBot="1" x14ac:dyDescent="0.45">
      <c r="A47" s="44">
        <v>5</v>
      </c>
      <c r="B47" s="104"/>
      <c r="C47" s="105"/>
      <c r="D47" s="106"/>
      <c r="E47" s="100"/>
      <c r="F47" s="39">
        <v>50</v>
      </c>
      <c r="G47" s="40">
        <v>25</v>
      </c>
    </row>
    <row r="48" spans="1:7" ht="29.25" x14ac:dyDescent="0.4">
      <c r="A48" s="43"/>
      <c r="B48" s="101" t="s">
        <v>63</v>
      </c>
      <c r="C48" s="102"/>
      <c r="D48" s="103"/>
      <c r="E48" s="99"/>
      <c r="F48" s="37">
        <v>100</v>
      </c>
      <c r="G48" s="38">
        <v>75</v>
      </c>
    </row>
    <row r="49" spans="1:7" ht="30" thickBot="1" x14ac:dyDescent="0.45">
      <c r="A49" s="45">
        <v>6</v>
      </c>
      <c r="B49" s="104"/>
      <c r="C49" s="105"/>
      <c r="D49" s="106"/>
      <c r="E49" s="100"/>
      <c r="F49" s="39">
        <v>50</v>
      </c>
      <c r="G49" s="40">
        <v>25</v>
      </c>
    </row>
    <row r="50" spans="1:7" ht="29.25" x14ac:dyDescent="0.4">
      <c r="A50" s="43"/>
      <c r="B50" s="101" t="s">
        <v>44</v>
      </c>
      <c r="C50" s="102"/>
      <c r="D50" s="103"/>
      <c r="E50" s="99"/>
      <c r="F50" s="37">
        <v>100</v>
      </c>
      <c r="G50" s="38">
        <v>75</v>
      </c>
    </row>
    <row r="51" spans="1:7" ht="30" thickBot="1" x14ac:dyDescent="0.45">
      <c r="A51" s="44">
        <v>7</v>
      </c>
      <c r="B51" s="104"/>
      <c r="C51" s="105"/>
      <c r="D51" s="106"/>
      <c r="E51" s="100"/>
      <c r="F51" s="39">
        <v>50</v>
      </c>
      <c r="G51" s="40">
        <v>25</v>
      </c>
    </row>
    <row r="52" spans="1:7" ht="29.25" x14ac:dyDescent="0.4">
      <c r="A52" s="45"/>
      <c r="B52" s="101" t="s">
        <v>64</v>
      </c>
      <c r="C52" s="102"/>
      <c r="D52" s="103"/>
      <c r="E52" s="99"/>
      <c r="F52" s="37">
        <v>100</v>
      </c>
      <c r="G52" s="38">
        <v>75</v>
      </c>
    </row>
    <row r="53" spans="1:7" ht="30" thickBot="1" x14ac:dyDescent="0.45">
      <c r="A53" s="44">
        <v>8</v>
      </c>
      <c r="B53" s="104"/>
      <c r="C53" s="105"/>
      <c r="D53" s="106"/>
      <c r="E53" s="100"/>
      <c r="F53" s="39">
        <v>50</v>
      </c>
      <c r="G53" s="40">
        <v>25</v>
      </c>
    </row>
    <row r="54" spans="1:7" ht="25.5" x14ac:dyDescent="0.35">
      <c r="B54" s="46"/>
      <c r="C54" s="46"/>
      <c r="D54" s="46"/>
    </row>
    <row r="55" spans="1:7" ht="25.5" x14ac:dyDescent="0.35">
      <c r="B55" s="46"/>
      <c r="C55" s="46"/>
      <c r="D55" s="46"/>
    </row>
    <row r="68" spans="1:7" ht="15.75" thickBot="1" x14ac:dyDescent="0.25"/>
    <row r="69" spans="1:7" ht="26.25" thickBot="1" x14ac:dyDescent="0.4">
      <c r="A69" s="41" t="s">
        <v>11</v>
      </c>
      <c r="B69" s="107" t="s">
        <v>21</v>
      </c>
      <c r="C69" s="108"/>
      <c r="D69" s="42" t="s">
        <v>43</v>
      </c>
      <c r="E69" s="43" t="s">
        <v>23</v>
      </c>
      <c r="F69" s="109" t="s">
        <v>22</v>
      </c>
      <c r="G69" s="110"/>
    </row>
    <row r="70" spans="1:7" ht="26.25" thickBot="1" x14ac:dyDescent="0.4">
      <c r="A70" s="44">
        <v>401</v>
      </c>
      <c r="B70" s="107" t="s">
        <v>25</v>
      </c>
      <c r="C70" s="113"/>
      <c r="D70" s="108"/>
      <c r="E70" s="44" t="s">
        <v>24</v>
      </c>
      <c r="F70" s="111"/>
      <c r="G70" s="112"/>
    </row>
    <row r="71" spans="1:7" ht="29.25" x14ac:dyDescent="0.4">
      <c r="A71" s="43"/>
      <c r="B71" s="101" t="s">
        <v>45</v>
      </c>
      <c r="C71" s="102"/>
      <c r="D71" s="103"/>
      <c r="E71" s="99"/>
      <c r="F71" s="37">
        <v>100</v>
      </c>
      <c r="G71" s="38">
        <v>75</v>
      </c>
    </row>
    <row r="72" spans="1:7" ht="30" thickBot="1" x14ac:dyDescent="0.45">
      <c r="A72" s="44">
        <v>1</v>
      </c>
      <c r="B72" s="104"/>
      <c r="C72" s="105"/>
      <c r="D72" s="106"/>
      <c r="E72" s="100"/>
      <c r="F72" s="39">
        <v>50</v>
      </c>
      <c r="G72" s="40">
        <v>25</v>
      </c>
    </row>
    <row r="73" spans="1:7" ht="29.25" x14ac:dyDescent="0.4">
      <c r="A73" s="43"/>
      <c r="B73" s="101" t="s">
        <v>46</v>
      </c>
      <c r="C73" s="102"/>
      <c r="D73" s="103"/>
      <c r="E73" s="99"/>
      <c r="F73" s="37">
        <v>100</v>
      </c>
      <c r="G73" s="38">
        <v>75</v>
      </c>
    </row>
    <row r="74" spans="1:7" ht="30" thickBot="1" x14ac:dyDescent="0.45">
      <c r="A74" s="44">
        <v>2</v>
      </c>
      <c r="B74" s="104"/>
      <c r="C74" s="105"/>
      <c r="D74" s="106"/>
      <c r="E74" s="100"/>
      <c r="F74" s="39">
        <v>50</v>
      </c>
      <c r="G74" s="40">
        <v>25</v>
      </c>
    </row>
    <row r="75" spans="1:7" ht="29.25" x14ac:dyDescent="0.4">
      <c r="A75" s="43"/>
      <c r="B75" s="101" t="s">
        <v>47</v>
      </c>
      <c r="C75" s="102"/>
      <c r="D75" s="103"/>
      <c r="E75" s="99"/>
      <c r="F75" s="37">
        <v>100</v>
      </c>
      <c r="G75" s="38">
        <v>75</v>
      </c>
    </row>
    <row r="76" spans="1:7" ht="30" thickBot="1" x14ac:dyDescent="0.45">
      <c r="A76" s="44">
        <v>3</v>
      </c>
      <c r="B76" s="104"/>
      <c r="C76" s="105"/>
      <c r="D76" s="106"/>
      <c r="E76" s="100"/>
      <c r="F76" s="39">
        <v>50</v>
      </c>
      <c r="G76" s="40">
        <v>25</v>
      </c>
    </row>
    <row r="77" spans="1:7" ht="29.25" x14ac:dyDescent="0.4">
      <c r="A77" s="43"/>
      <c r="B77" s="101" t="s">
        <v>48</v>
      </c>
      <c r="C77" s="102"/>
      <c r="D77" s="103"/>
      <c r="E77" s="99"/>
      <c r="F77" s="37">
        <v>100</v>
      </c>
      <c r="G77" s="38">
        <v>75</v>
      </c>
    </row>
    <row r="78" spans="1:7" ht="30" thickBot="1" x14ac:dyDescent="0.45">
      <c r="A78" s="44">
        <v>4</v>
      </c>
      <c r="B78" s="104"/>
      <c r="C78" s="105"/>
      <c r="D78" s="106"/>
      <c r="E78" s="100"/>
      <c r="F78" s="39">
        <v>50</v>
      </c>
      <c r="G78" s="40">
        <v>25</v>
      </c>
    </row>
    <row r="79" spans="1:7" ht="29.25" x14ac:dyDescent="0.4">
      <c r="A79" s="43"/>
      <c r="B79" s="101" t="s">
        <v>45</v>
      </c>
      <c r="C79" s="102"/>
      <c r="D79" s="103"/>
      <c r="E79" s="99"/>
      <c r="F79" s="37">
        <v>100</v>
      </c>
      <c r="G79" s="38">
        <v>75</v>
      </c>
    </row>
    <row r="80" spans="1:7" ht="30" thickBot="1" x14ac:dyDescent="0.45">
      <c r="A80" s="44">
        <v>5</v>
      </c>
      <c r="B80" s="104"/>
      <c r="C80" s="105"/>
      <c r="D80" s="106"/>
      <c r="E80" s="100"/>
      <c r="F80" s="39">
        <v>50</v>
      </c>
      <c r="G80" s="40">
        <v>25</v>
      </c>
    </row>
    <row r="81" spans="1:7" ht="29.25" x14ac:dyDescent="0.4">
      <c r="A81" s="43"/>
      <c r="B81" s="101" t="s">
        <v>46</v>
      </c>
      <c r="C81" s="102"/>
      <c r="D81" s="103"/>
      <c r="E81" s="99"/>
      <c r="F81" s="37">
        <v>100</v>
      </c>
      <c r="G81" s="38">
        <v>75</v>
      </c>
    </row>
    <row r="82" spans="1:7" ht="30" thickBot="1" x14ac:dyDescent="0.45">
      <c r="A82" s="45">
        <v>6</v>
      </c>
      <c r="B82" s="104"/>
      <c r="C82" s="105"/>
      <c r="D82" s="106"/>
      <c r="E82" s="100"/>
      <c r="F82" s="39">
        <v>50</v>
      </c>
      <c r="G82" s="40">
        <v>25</v>
      </c>
    </row>
    <row r="83" spans="1:7" ht="29.25" x14ac:dyDescent="0.4">
      <c r="A83" s="43"/>
      <c r="B83" s="101" t="s">
        <v>47</v>
      </c>
      <c r="C83" s="102"/>
      <c r="D83" s="103"/>
      <c r="E83" s="99"/>
      <c r="F83" s="37">
        <v>100</v>
      </c>
      <c r="G83" s="38">
        <v>75</v>
      </c>
    </row>
    <row r="84" spans="1:7" ht="30" thickBot="1" x14ac:dyDescent="0.45">
      <c r="A84" s="44">
        <v>7</v>
      </c>
      <c r="B84" s="104"/>
      <c r="C84" s="105"/>
      <c r="D84" s="106"/>
      <c r="E84" s="100"/>
      <c r="F84" s="39">
        <v>50</v>
      </c>
      <c r="G84" s="40">
        <v>25</v>
      </c>
    </row>
    <row r="85" spans="1:7" ht="29.25" x14ac:dyDescent="0.4">
      <c r="A85" s="45"/>
      <c r="B85" s="101" t="s">
        <v>48</v>
      </c>
      <c r="C85" s="102"/>
      <c r="D85" s="103"/>
      <c r="E85" s="99"/>
      <c r="F85" s="37">
        <v>100</v>
      </c>
      <c r="G85" s="38">
        <v>75</v>
      </c>
    </row>
    <row r="86" spans="1:7" ht="30" thickBot="1" x14ac:dyDescent="0.45">
      <c r="A86" s="44">
        <v>8</v>
      </c>
      <c r="B86" s="104"/>
      <c r="C86" s="105"/>
      <c r="D86" s="106"/>
      <c r="E86" s="100"/>
      <c r="F86" s="39">
        <v>50</v>
      </c>
      <c r="G86" s="40">
        <v>25</v>
      </c>
    </row>
    <row r="103" spans="1:7" ht="15.75" thickBot="1" x14ac:dyDescent="0.25"/>
    <row r="104" spans="1:7" ht="26.25" thickBot="1" x14ac:dyDescent="0.4">
      <c r="A104" s="41" t="s">
        <v>11</v>
      </c>
      <c r="B104" s="107" t="s">
        <v>21</v>
      </c>
      <c r="C104" s="108"/>
      <c r="D104" s="42" t="s">
        <v>43</v>
      </c>
      <c r="E104" s="43" t="s">
        <v>23</v>
      </c>
      <c r="F104" s="109" t="s">
        <v>22</v>
      </c>
      <c r="G104" s="110"/>
    </row>
    <row r="105" spans="1:7" ht="26.25" thickBot="1" x14ac:dyDescent="0.4">
      <c r="A105" s="44">
        <v>402</v>
      </c>
      <c r="B105" s="107" t="s">
        <v>25</v>
      </c>
      <c r="C105" s="113"/>
      <c r="D105" s="108"/>
      <c r="E105" s="44" t="s">
        <v>24</v>
      </c>
      <c r="F105" s="111"/>
      <c r="G105" s="112"/>
    </row>
    <row r="106" spans="1:7" ht="29.25" x14ac:dyDescent="0.4">
      <c r="A106" s="43"/>
      <c r="B106" s="101" t="s">
        <v>49</v>
      </c>
      <c r="C106" s="102"/>
      <c r="D106" s="103"/>
      <c r="E106" s="99"/>
      <c r="F106" s="37">
        <v>100</v>
      </c>
      <c r="G106" s="38">
        <v>75</v>
      </c>
    </row>
    <row r="107" spans="1:7" ht="30" thickBot="1" x14ac:dyDescent="0.45">
      <c r="A107" s="44">
        <v>1</v>
      </c>
      <c r="B107" s="104"/>
      <c r="C107" s="105"/>
      <c r="D107" s="106"/>
      <c r="E107" s="100"/>
      <c r="F107" s="39">
        <v>50</v>
      </c>
      <c r="G107" s="40">
        <v>25</v>
      </c>
    </row>
    <row r="108" spans="1:7" ht="29.25" x14ac:dyDescent="0.4">
      <c r="A108" s="43"/>
      <c r="B108" s="101" t="s">
        <v>66</v>
      </c>
      <c r="C108" s="102"/>
      <c r="D108" s="103"/>
      <c r="E108" s="99"/>
      <c r="F108" s="37">
        <v>100</v>
      </c>
      <c r="G108" s="38">
        <v>75</v>
      </c>
    </row>
    <row r="109" spans="1:7" ht="30" thickBot="1" x14ac:dyDescent="0.45">
      <c r="A109" s="44">
        <v>2</v>
      </c>
      <c r="B109" s="104"/>
      <c r="C109" s="105"/>
      <c r="D109" s="106"/>
      <c r="E109" s="100"/>
      <c r="F109" s="39">
        <v>50</v>
      </c>
      <c r="G109" s="40">
        <v>25</v>
      </c>
    </row>
    <row r="110" spans="1:7" ht="29.25" x14ac:dyDescent="0.4">
      <c r="A110" s="43"/>
      <c r="B110" s="101" t="s">
        <v>50</v>
      </c>
      <c r="C110" s="102"/>
      <c r="D110" s="103"/>
      <c r="E110" s="99"/>
      <c r="F110" s="37">
        <v>100</v>
      </c>
      <c r="G110" s="38">
        <v>75</v>
      </c>
    </row>
    <row r="111" spans="1:7" ht="30" thickBot="1" x14ac:dyDescent="0.45">
      <c r="A111" s="44">
        <v>3</v>
      </c>
      <c r="B111" s="104"/>
      <c r="C111" s="105"/>
      <c r="D111" s="106"/>
      <c r="E111" s="100"/>
      <c r="F111" s="39">
        <v>50</v>
      </c>
      <c r="G111" s="40">
        <v>25</v>
      </c>
    </row>
    <row r="112" spans="1:7" ht="29.25" x14ac:dyDescent="0.4">
      <c r="A112" s="43"/>
      <c r="B112" s="101" t="s">
        <v>67</v>
      </c>
      <c r="C112" s="102"/>
      <c r="D112" s="103"/>
      <c r="E112" s="99"/>
      <c r="F112" s="37">
        <v>100</v>
      </c>
      <c r="G112" s="38">
        <v>75</v>
      </c>
    </row>
    <row r="113" spans="1:7" ht="30" thickBot="1" x14ac:dyDescent="0.45">
      <c r="A113" s="44">
        <v>4</v>
      </c>
      <c r="B113" s="104"/>
      <c r="C113" s="105"/>
      <c r="D113" s="106"/>
      <c r="E113" s="100"/>
      <c r="F113" s="39">
        <v>50</v>
      </c>
      <c r="G113" s="40">
        <v>25</v>
      </c>
    </row>
    <row r="114" spans="1:7" ht="29.25" x14ac:dyDescent="0.4">
      <c r="A114" s="43"/>
      <c r="B114" s="101" t="s">
        <v>49</v>
      </c>
      <c r="C114" s="102"/>
      <c r="D114" s="103"/>
      <c r="E114" s="99"/>
      <c r="F114" s="37">
        <v>100</v>
      </c>
      <c r="G114" s="38">
        <v>75</v>
      </c>
    </row>
    <row r="115" spans="1:7" ht="30" thickBot="1" x14ac:dyDescent="0.45">
      <c r="A115" s="44">
        <v>5</v>
      </c>
      <c r="B115" s="104"/>
      <c r="C115" s="105"/>
      <c r="D115" s="106"/>
      <c r="E115" s="100"/>
      <c r="F115" s="39">
        <v>50</v>
      </c>
      <c r="G115" s="40">
        <v>25</v>
      </c>
    </row>
    <row r="116" spans="1:7" ht="29.25" x14ac:dyDescent="0.4">
      <c r="A116" s="43"/>
      <c r="B116" s="101" t="s">
        <v>66</v>
      </c>
      <c r="C116" s="102"/>
      <c r="D116" s="103"/>
      <c r="E116" s="99"/>
      <c r="F116" s="37">
        <v>100</v>
      </c>
      <c r="G116" s="38">
        <v>75</v>
      </c>
    </row>
    <row r="117" spans="1:7" ht="30" thickBot="1" x14ac:dyDescent="0.45">
      <c r="A117" s="45">
        <v>6</v>
      </c>
      <c r="B117" s="104"/>
      <c r="C117" s="105"/>
      <c r="D117" s="106"/>
      <c r="E117" s="100"/>
      <c r="F117" s="39">
        <v>50</v>
      </c>
      <c r="G117" s="40">
        <v>25</v>
      </c>
    </row>
    <row r="118" spans="1:7" ht="29.25" x14ac:dyDescent="0.4">
      <c r="A118" s="43"/>
      <c r="B118" s="101" t="s">
        <v>50</v>
      </c>
      <c r="C118" s="102"/>
      <c r="D118" s="103"/>
      <c r="E118" s="99"/>
      <c r="F118" s="37">
        <v>100</v>
      </c>
      <c r="G118" s="38">
        <v>75</v>
      </c>
    </row>
    <row r="119" spans="1:7" ht="30" thickBot="1" x14ac:dyDescent="0.45">
      <c r="A119" s="44">
        <v>7</v>
      </c>
      <c r="B119" s="104"/>
      <c r="C119" s="105"/>
      <c r="D119" s="106"/>
      <c r="E119" s="100"/>
      <c r="F119" s="39">
        <v>50</v>
      </c>
      <c r="G119" s="40">
        <v>25</v>
      </c>
    </row>
    <row r="120" spans="1:7" ht="29.25" x14ac:dyDescent="0.4">
      <c r="A120" s="45"/>
      <c r="B120" s="101" t="s">
        <v>67</v>
      </c>
      <c r="C120" s="102"/>
      <c r="D120" s="103"/>
      <c r="E120" s="99"/>
      <c r="F120" s="37">
        <v>100</v>
      </c>
      <c r="G120" s="38">
        <v>75</v>
      </c>
    </row>
    <row r="121" spans="1:7" ht="30" thickBot="1" x14ac:dyDescent="0.45">
      <c r="A121" s="44">
        <v>8</v>
      </c>
      <c r="B121" s="104"/>
      <c r="C121" s="105"/>
      <c r="D121" s="106"/>
      <c r="E121" s="100"/>
      <c r="F121" s="39">
        <v>50</v>
      </c>
      <c r="G121" s="40">
        <v>25</v>
      </c>
    </row>
    <row r="138" spans="1:7" ht="15.75" thickBot="1" x14ac:dyDescent="0.25"/>
    <row r="139" spans="1:7" ht="26.25" thickBot="1" x14ac:dyDescent="0.4">
      <c r="A139" s="41" t="s">
        <v>11</v>
      </c>
      <c r="B139" s="107" t="s">
        <v>21</v>
      </c>
      <c r="C139" s="108"/>
      <c r="D139" s="42" t="s">
        <v>43</v>
      </c>
      <c r="E139" s="43" t="s">
        <v>23</v>
      </c>
      <c r="F139" s="109" t="s">
        <v>22</v>
      </c>
      <c r="G139" s="110"/>
    </row>
    <row r="140" spans="1:7" ht="26.25" thickBot="1" x14ac:dyDescent="0.4">
      <c r="A140" s="44">
        <v>310</v>
      </c>
      <c r="B140" s="107" t="s">
        <v>25</v>
      </c>
      <c r="C140" s="113"/>
      <c r="D140" s="108"/>
      <c r="E140" s="44" t="s">
        <v>24</v>
      </c>
      <c r="F140" s="111"/>
      <c r="G140" s="112"/>
    </row>
    <row r="141" spans="1:7" ht="29.25" x14ac:dyDescent="0.4">
      <c r="A141" s="43"/>
      <c r="B141" s="120" t="s">
        <v>65</v>
      </c>
      <c r="C141" s="121"/>
      <c r="D141" s="122"/>
      <c r="E141" s="99"/>
      <c r="F141" s="37">
        <v>100</v>
      </c>
      <c r="G141" s="38">
        <v>75</v>
      </c>
    </row>
    <row r="142" spans="1:7" ht="30" thickBot="1" x14ac:dyDescent="0.45">
      <c r="A142" s="44">
        <v>1</v>
      </c>
      <c r="B142" s="123"/>
      <c r="C142" s="124"/>
      <c r="D142" s="125"/>
      <c r="E142" s="100"/>
      <c r="F142" s="39">
        <v>50</v>
      </c>
      <c r="G142" s="40">
        <v>25</v>
      </c>
    </row>
    <row r="143" spans="1:7" ht="29.25" x14ac:dyDescent="0.4">
      <c r="A143" s="43"/>
      <c r="B143" s="101" t="s">
        <v>51</v>
      </c>
      <c r="C143" s="102"/>
      <c r="D143" s="103"/>
      <c r="E143" s="99"/>
      <c r="F143" s="37">
        <v>100</v>
      </c>
      <c r="G143" s="38">
        <v>75</v>
      </c>
    </row>
    <row r="144" spans="1:7" ht="30" thickBot="1" x14ac:dyDescent="0.45">
      <c r="A144" s="44">
        <v>2</v>
      </c>
      <c r="B144" s="104"/>
      <c r="C144" s="105"/>
      <c r="D144" s="106"/>
      <c r="E144" s="100"/>
      <c r="F144" s="39">
        <v>50</v>
      </c>
      <c r="G144" s="40">
        <v>25</v>
      </c>
    </row>
    <row r="145" spans="1:7" ht="29.25" x14ac:dyDescent="0.4">
      <c r="A145" s="43"/>
      <c r="B145" s="101" t="s">
        <v>38</v>
      </c>
      <c r="C145" s="102"/>
      <c r="D145" s="103"/>
      <c r="E145" s="99"/>
      <c r="F145" s="37">
        <v>100</v>
      </c>
      <c r="G145" s="38">
        <v>75</v>
      </c>
    </row>
    <row r="146" spans="1:7" ht="30" thickBot="1" x14ac:dyDescent="0.45">
      <c r="A146" s="44">
        <v>3</v>
      </c>
      <c r="B146" s="104"/>
      <c r="C146" s="105"/>
      <c r="D146" s="106"/>
      <c r="E146" s="100"/>
      <c r="F146" s="39">
        <v>50</v>
      </c>
      <c r="G146" s="40">
        <v>25</v>
      </c>
    </row>
    <row r="147" spans="1:7" ht="29.25" x14ac:dyDescent="0.4">
      <c r="A147" s="43"/>
      <c r="B147" s="114" t="s">
        <v>52</v>
      </c>
      <c r="C147" s="115"/>
      <c r="D147" s="116"/>
      <c r="E147" s="99"/>
      <c r="F147" s="37">
        <v>100</v>
      </c>
      <c r="G147" s="38">
        <v>75</v>
      </c>
    </row>
    <row r="148" spans="1:7" ht="59.25" customHeight="1" thickBot="1" x14ac:dyDescent="0.45">
      <c r="A148" s="44">
        <v>4</v>
      </c>
      <c r="B148" s="117"/>
      <c r="C148" s="118"/>
      <c r="D148" s="119"/>
      <c r="E148" s="100"/>
      <c r="F148" s="39">
        <v>50</v>
      </c>
      <c r="G148" s="40">
        <v>25</v>
      </c>
    </row>
    <row r="149" spans="1:7" ht="28.5" customHeight="1" x14ac:dyDescent="0.4">
      <c r="A149" s="43"/>
      <c r="B149" s="120" t="s">
        <v>65</v>
      </c>
      <c r="C149" s="121"/>
      <c r="D149" s="122"/>
      <c r="E149" s="99"/>
      <c r="F149" s="37">
        <v>100</v>
      </c>
      <c r="G149" s="38">
        <v>75</v>
      </c>
    </row>
    <row r="150" spans="1:7" ht="30" thickBot="1" x14ac:dyDescent="0.45">
      <c r="A150" s="44">
        <v>5</v>
      </c>
      <c r="B150" s="123"/>
      <c r="C150" s="124"/>
      <c r="D150" s="125"/>
      <c r="E150" s="100"/>
      <c r="F150" s="39">
        <v>50</v>
      </c>
      <c r="G150" s="40">
        <v>25</v>
      </c>
    </row>
    <row r="151" spans="1:7" ht="29.25" x14ac:dyDescent="0.4">
      <c r="A151" s="43"/>
      <c r="B151" s="101" t="s">
        <v>51</v>
      </c>
      <c r="C151" s="102"/>
      <c r="D151" s="103"/>
      <c r="E151" s="99"/>
      <c r="F151" s="37">
        <v>100</v>
      </c>
      <c r="G151" s="38">
        <v>75</v>
      </c>
    </row>
    <row r="152" spans="1:7" ht="30" thickBot="1" x14ac:dyDescent="0.45">
      <c r="A152" s="45">
        <v>6</v>
      </c>
      <c r="B152" s="104"/>
      <c r="C152" s="105"/>
      <c r="D152" s="106"/>
      <c r="E152" s="100"/>
      <c r="F152" s="39">
        <v>50</v>
      </c>
      <c r="G152" s="40">
        <v>25</v>
      </c>
    </row>
    <row r="153" spans="1:7" ht="29.25" x14ac:dyDescent="0.4">
      <c r="A153" s="43"/>
      <c r="B153" s="101" t="s">
        <v>38</v>
      </c>
      <c r="C153" s="102"/>
      <c r="D153" s="103"/>
      <c r="E153" s="99"/>
      <c r="F153" s="37">
        <v>100</v>
      </c>
      <c r="G153" s="38">
        <v>75</v>
      </c>
    </row>
    <row r="154" spans="1:7" ht="30" thickBot="1" x14ac:dyDescent="0.45">
      <c r="A154" s="44">
        <v>7</v>
      </c>
      <c r="B154" s="104"/>
      <c r="C154" s="105"/>
      <c r="D154" s="106"/>
      <c r="E154" s="100"/>
      <c r="F154" s="39">
        <v>50</v>
      </c>
      <c r="G154" s="40">
        <v>25</v>
      </c>
    </row>
    <row r="155" spans="1:7" ht="28.5" customHeight="1" x14ac:dyDescent="0.4">
      <c r="A155" s="45"/>
      <c r="B155" s="114" t="s">
        <v>52</v>
      </c>
      <c r="C155" s="115"/>
      <c r="D155" s="116"/>
      <c r="E155" s="99"/>
      <c r="F155" s="37">
        <v>100</v>
      </c>
      <c r="G155" s="38">
        <v>75</v>
      </c>
    </row>
    <row r="156" spans="1:7" ht="58.5" customHeight="1" thickBot="1" x14ac:dyDescent="0.45">
      <c r="A156" s="44">
        <v>8</v>
      </c>
      <c r="B156" s="117"/>
      <c r="C156" s="118"/>
      <c r="D156" s="119"/>
      <c r="E156" s="100"/>
      <c r="F156" s="39">
        <v>50</v>
      </c>
      <c r="G156" s="40">
        <v>25</v>
      </c>
    </row>
    <row r="169" spans="1:7" ht="15.75" thickBot="1" x14ac:dyDescent="0.25"/>
    <row r="170" spans="1:7" ht="26.25" thickBot="1" x14ac:dyDescent="0.4">
      <c r="A170" s="41" t="s">
        <v>11</v>
      </c>
      <c r="B170" s="107" t="s">
        <v>21</v>
      </c>
      <c r="C170" s="108"/>
      <c r="D170" s="42" t="s">
        <v>43</v>
      </c>
      <c r="E170" s="43" t="s">
        <v>23</v>
      </c>
      <c r="F170" s="109" t="s">
        <v>22</v>
      </c>
      <c r="G170" s="110"/>
    </row>
    <row r="171" spans="1:7" ht="26.25" thickBot="1" x14ac:dyDescent="0.4">
      <c r="A171" s="44">
        <v>309</v>
      </c>
      <c r="B171" s="107" t="s">
        <v>25</v>
      </c>
      <c r="C171" s="113"/>
      <c r="D171" s="108"/>
      <c r="E171" s="44" t="s">
        <v>24</v>
      </c>
      <c r="F171" s="111"/>
      <c r="G171" s="112"/>
    </row>
    <row r="172" spans="1:7" ht="29.25" x14ac:dyDescent="0.4">
      <c r="A172" s="43"/>
      <c r="B172" s="114" t="s">
        <v>52</v>
      </c>
      <c r="C172" s="115"/>
      <c r="D172" s="116"/>
      <c r="E172" s="99"/>
      <c r="F172" s="37">
        <v>100</v>
      </c>
      <c r="G172" s="38">
        <v>75</v>
      </c>
    </row>
    <row r="173" spans="1:7" ht="59.25" customHeight="1" thickBot="1" x14ac:dyDescent="0.45">
      <c r="A173" s="44">
        <v>1</v>
      </c>
      <c r="B173" s="117"/>
      <c r="C173" s="118"/>
      <c r="D173" s="119"/>
      <c r="E173" s="100"/>
      <c r="F173" s="39">
        <v>50</v>
      </c>
      <c r="G173" s="40">
        <v>25</v>
      </c>
    </row>
    <row r="174" spans="1:7" ht="29.25" x14ac:dyDescent="0.4">
      <c r="A174" s="43"/>
      <c r="B174" s="101" t="s">
        <v>40</v>
      </c>
      <c r="C174" s="102"/>
      <c r="D174" s="103"/>
      <c r="E174" s="99"/>
      <c r="F174" s="37">
        <v>100</v>
      </c>
      <c r="G174" s="38">
        <v>75</v>
      </c>
    </row>
    <row r="175" spans="1:7" ht="30" thickBot="1" x14ac:dyDescent="0.45">
      <c r="A175" s="44">
        <v>2</v>
      </c>
      <c r="B175" s="104"/>
      <c r="C175" s="105"/>
      <c r="D175" s="106"/>
      <c r="E175" s="100"/>
      <c r="F175" s="39">
        <v>50</v>
      </c>
      <c r="G175" s="40">
        <v>25</v>
      </c>
    </row>
    <row r="176" spans="1:7" ht="29.25" x14ac:dyDescent="0.4">
      <c r="A176" s="43"/>
      <c r="B176" s="101" t="s">
        <v>68</v>
      </c>
      <c r="C176" s="102"/>
      <c r="D176" s="103"/>
      <c r="E176" s="99"/>
      <c r="F176" s="37">
        <v>100</v>
      </c>
      <c r="G176" s="38">
        <v>75</v>
      </c>
    </row>
    <row r="177" spans="1:7" ht="30" thickBot="1" x14ac:dyDescent="0.45">
      <c r="A177" s="44">
        <v>3</v>
      </c>
      <c r="B177" s="104"/>
      <c r="C177" s="105"/>
      <c r="D177" s="106"/>
      <c r="E177" s="100"/>
      <c r="F177" s="39">
        <v>50</v>
      </c>
      <c r="G177" s="40">
        <v>25</v>
      </c>
    </row>
    <row r="178" spans="1:7" ht="29.25" x14ac:dyDescent="0.4">
      <c r="A178" s="43"/>
      <c r="B178" s="101" t="s">
        <v>53</v>
      </c>
      <c r="C178" s="102"/>
      <c r="D178" s="103"/>
      <c r="E178" s="99"/>
      <c r="F178" s="37">
        <v>100</v>
      </c>
      <c r="G178" s="38">
        <v>75</v>
      </c>
    </row>
    <row r="179" spans="1:7" ht="30" thickBot="1" x14ac:dyDescent="0.45">
      <c r="A179" s="44">
        <v>4</v>
      </c>
      <c r="B179" s="104"/>
      <c r="C179" s="105"/>
      <c r="D179" s="106"/>
      <c r="E179" s="100"/>
      <c r="F179" s="39">
        <v>50</v>
      </c>
      <c r="G179" s="40">
        <v>25</v>
      </c>
    </row>
    <row r="180" spans="1:7" ht="28.5" customHeight="1" x14ac:dyDescent="0.4">
      <c r="A180" s="43"/>
      <c r="B180" s="114" t="s">
        <v>52</v>
      </c>
      <c r="C180" s="115"/>
      <c r="D180" s="116"/>
      <c r="E180" s="99"/>
      <c r="F180" s="37">
        <v>100</v>
      </c>
      <c r="G180" s="38">
        <v>75</v>
      </c>
    </row>
    <row r="181" spans="1:7" ht="59.25" customHeight="1" thickBot="1" x14ac:dyDescent="0.45">
      <c r="A181" s="44">
        <v>5</v>
      </c>
      <c r="B181" s="117"/>
      <c r="C181" s="118"/>
      <c r="D181" s="119"/>
      <c r="E181" s="100"/>
      <c r="F181" s="39">
        <v>50</v>
      </c>
      <c r="G181" s="40">
        <v>25</v>
      </c>
    </row>
    <row r="182" spans="1:7" ht="29.25" x14ac:dyDescent="0.4">
      <c r="A182" s="43"/>
      <c r="B182" s="101" t="s">
        <v>40</v>
      </c>
      <c r="C182" s="102"/>
      <c r="D182" s="103"/>
      <c r="E182" s="99"/>
      <c r="F182" s="37">
        <v>100</v>
      </c>
      <c r="G182" s="38">
        <v>75</v>
      </c>
    </row>
    <row r="183" spans="1:7" ht="30" thickBot="1" x14ac:dyDescent="0.45">
      <c r="A183" s="45">
        <v>6</v>
      </c>
      <c r="B183" s="104"/>
      <c r="C183" s="105"/>
      <c r="D183" s="106"/>
      <c r="E183" s="100"/>
      <c r="F183" s="39">
        <v>50</v>
      </c>
      <c r="G183" s="40">
        <v>25</v>
      </c>
    </row>
    <row r="184" spans="1:7" ht="29.25" x14ac:dyDescent="0.4">
      <c r="A184" s="43"/>
      <c r="B184" s="101" t="s">
        <v>68</v>
      </c>
      <c r="C184" s="102"/>
      <c r="D184" s="103"/>
      <c r="E184" s="99"/>
      <c r="F184" s="37">
        <v>100</v>
      </c>
      <c r="G184" s="38">
        <v>75</v>
      </c>
    </row>
    <row r="185" spans="1:7" ht="30" thickBot="1" x14ac:dyDescent="0.45">
      <c r="A185" s="44">
        <v>7</v>
      </c>
      <c r="B185" s="104"/>
      <c r="C185" s="105"/>
      <c r="D185" s="106"/>
      <c r="E185" s="100"/>
      <c r="F185" s="39">
        <v>50</v>
      </c>
      <c r="G185" s="40">
        <v>25</v>
      </c>
    </row>
    <row r="186" spans="1:7" ht="29.25" x14ac:dyDescent="0.4">
      <c r="A186" s="45"/>
      <c r="B186" s="101" t="s">
        <v>53</v>
      </c>
      <c r="C186" s="102"/>
      <c r="D186" s="103"/>
      <c r="E186" s="99"/>
      <c r="F186" s="37">
        <v>100</v>
      </c>
      <c r="G186" s="38">
        <v>75</v>
      </c>
    </row>
    <row r="187" spans="1:7" ht="30" thickBot="1" x14ac:dyDescent="0.45">
      <c r="A187" s="44">
        <v>8</v>
      </c>
      <c r="B187" s="104"/>
      <c r="C187" s="105"/>
      <c r="D187" s="106"/>
      <c r="E187" s="100"/>
      <c r="F187" s="39">
        <v>50</v>
      </c>
      <c r="G187" s="40">
        <v>25</v>
      </c>
    </row>
    <row r="200" spans="1:7" ht="15.75" thickBot="1" x14ac:dyDescent="0.25"/>
    <row r="201" spans="1:7" ht="26.25" thickBot="1" x14ac:dyDescent="0.4">
      <c r="A201" s="41" t="s">
        <v>11</v>
      </c>
      <c r="B201" s="107" t="s">
        <v>21</v>
      </c>
      <c r="C201" s="108"/>
      <c r="D201" s="42" t="s">
        <v>43</v>
      </c>
      <c r="E201" s="43" t="s">
        <v>23</v>
      </c>
      <c r="F201" s="109" t="s">
        <v>22</v>
      </c>
      <c r="G201" s="110"/>
    </row>
    <row r="202" spans="1:7" ht="26.25" thickBot="1" x14ac:dyDescent="0.4">
      <c r="A202" s="44">
        <v>308</v>
      </c>
      <c r="B202" s="107" t="s">
        <v>25</v>
      </c>
      <c r="C202" s="113"/>
      <c r="D202" s="108"/>
      <c r="E202" s="44" t="s">
        <v>24</v>
      </c>
      <c r="F202" s="111"/>
      <c r="G202" s="112"/>
    </row>
    <row r="203" spans="1:7" ht="29.25" x14ac:dyDescent="0.4">
      <c r="A203" s="43"/>
      <c r="B203" s="101" t="s">
        <v>49</v>
      </c>
      <c r="C203" s="102"/>
      <c r="D203" s="103"/>
      <c r="E203" s="99"/>
      <c r="F203" s="37">
        <v>100</v>
      </c>
      <c r="G203" s="38">
        <v>75</v>
      </c>
    </row>
    <row r="204" spans="1:7" ht="30" thickBot="1" x14ac:dyDescent="0.45">
      <c r="A204" s="44">
        <v>1</v>
      </c>
      <c r="B204" s="104"/>
      <c r="C204" s="105"/>
      <c r="D204" s="106"/>
      <c r="E204" s="100"/>
      <c r="F204" s="39">
        <v>50</v>
      </c>
      <c r="G204" s="40">
        <v>25</v>
      </c>
    </row>
    <row r="205" spans="1:7" ht="29.25" x14ac:dyDescent="0.4">
      <c r="A205" s="43"/>
      <c r="B205" s="101" t="s">
        <v>38</v>
      </c>
      <c r="C205" s="102"/>
      <c r="D205" s="103"/>
      <c r="E205" s="99"/>
      <c r="F205" s="37">
        <v>100</v>
      </c>
      <c r="G205" s="38">
        <v>75</v>
      </c>
    </row>
    <row r="206" spans="1:7" ht="30" thickBot="1" x14ac:dyDescent="0.45">
      <c r="A206" s="44">
        <v>2</v>
      </c>
      <c r="B206" s="104"/>
      <c r="C206" s="105"/>
      <c r="D206" s="106"/>
      <c r="E206" s="100"/>
      <c r="F206" s="39">
        <v>50</v>
      </c>
      <c r="G206" s="40">
        <v>25</v>
      </c>
    </row>
    <row r="207" spans="1:7" ht="29.25" x14ac:dyDescent="0.4">
      <c r="A207" s="43"/>
      <c r="B207" s="101" t="s">
        <v>69</v>
      </c>
      <c r="C207" s="102"/>
      <c r="D207" s="103"/>
      <c r="E207" s="99"/>
      <c r="F207" s="37">
        <v>100</v>
      </c>
      <c r="G207" s="38">
        <v>75</v>
      </c>
    </row>
    <row r="208" spans="1:7" ht="30" thickBot="1" x14ac:dyDescent="0.45">
      <c r="A208" s="44">
        <v>3</v>
      </c>
      <c r="B208" s="104"/>
      <c r="C208" s="105"/>
      <c r="D208" s="106"/>
      <c r="E208" s="100"/>
      <c r="F208" s="39">
        <v>50</v>
      </c>
      <c r="G208" s="40">
        <v>25</v>
      </c>
    </row>
    <row r="209" spans="1:7" ht="29.25" x14ac:dyDescent="0.4">
      <c r="A209" s="43"/>
      <c r="B209" s="101" t="s">
        <v>33</v>
      </c>
      <c r="C209" s="102"/>
      <c r="D209" s="103"/>
      <c r="E209" s="99"/>
      <c r="F209" s="37">
        <v>100</v>
      </c>
      <c r="G209" s="38">
        <v>75</v>
      </c>
    </row>
    <row r="210" spans="1:7" ht="30" thickBot="1" x14ac:dyDescent="0.45">
      <c r="A210" s="44">
        <v>4</v>
      </c>
      <c r="B210" s="104"/>
      <c r="C210" s="105"/>
      <c r="D210" s="106"/>
      <c r="E210" s="100"/>
      <c r="F210" s="39">
        <v>50</v>
      </c>
      <c r="G210" s="40">
        <v>25</v>
      </c>
    </row>
    <row r="211" spans="1:7" ht="29.25" x14ac:dyDescent="0.4">
      <c r="A211" s="43"/>
      <c r="B211" s="101" t="s">
        <v>49</v>
      </c>
      <c r="C211" s="102"/>
      <c r="D211" s="103"/>
      <c r="E211" s="99"/>
      <c r="F211" s="37">
        <v>100</v>
      </c>
      <c r="G211" s="38">
        <v>75</v>
      </c>
    </row>
    <row r="212" spans="1:7" ht="30" thickBot="1" x14ac:dyDescent="0.45">
      <c r="A212" s="44">
        <v>5</v>
      </c>
      <c r="B212" s="104"/>
      <c r="C212" s="105"/>
      <c r="D212" s="106"/>
      <c r="E212" s="100"/>
      <c r="F212" s="39">
        <v>50</v>
      </c>
      <c r="G212" s="40">
        <v>25</v>
      </c>
    </row>
    <row r="213" spans="1:7" ht="29.25" x14ac:dyDescent="0.4">
      <c r="A213" s="43"/>
      <c r="B213" s="101" t="s">
        <v>38</v>
      </c>
      <c r="C213" s="102"/>
      <c r="D213" s="103"/>
      <c r="E213" s="99"/>
      <c r="F213" s="37">
        <v>100</v>
      </c>
      <c r="G213" s="38">
        <v>75</v>
      </c>
    </row>
    <row r="214" spans="1:7" ht="30" thickBot="1" x14ac:dyDescent="0.45">
      <c r="A214" s="45">
        <v>6</v>
      </c>
      <c r="B214" s="104"/>
      <c r="C214" s="105"/>
      <c r="D214" s="106"/>
      <c r="E214" s="100"/>
      <c r="F214" s="39">
        <v>50</v>
      </c>
      <c r="G214" s="40">
        <v>25</v>
      </c>
    </row>
    <row r="215" spans="1:7" ht="29.25" x14ac:dyDescent="0.4">
      <c r="A215" s="43"/>
      <c r="B215" s="101" t="s">
        <v>69</v>
      </c>
      <c r="C215" s="102"/>
      <c r="D215" s="103"/>
      <c r="E215" s="99"/>
      <c r="F215" s="37">
        <v>100</v>
      </c>
      <c r="G215" s="38">
        <v>75</v>
      </c>
    </row>
    <row r="216" spans="1:7" ht="30" thickBot="1" x14ac:dyDescent="0.45">
      <c r="A216" s="44">
        <v>7</v>
      </c>
      <c r="B216" s="104"/>
      <c r="C216" s="105"/>
      <c r="D216" s="106"/>
      <c r="E216" s="100"/>
      <c r="F216" s="39">
        <v>50</v>
      </c>
      <c r="G216" s="40">
        <v>25</v>
      </c>
    </row>
    <row r="217" spans="1:7" ht="29.25" x14ac:dyDescent="0.4">
      <c r="A217" s="45"/>
      <c r="B217" s="101" t="s">
        <v>33</v>
      </c>
      <c r="C217" s="102"/>
      <c r="D217" s="103"/>
      <c r="E217" s="99"/>
      <c r="F217" s="37">
        <v>100</v>
      </c>
      <c r="G217" s="38">
        <v>75</v>
      </c>
    </row>
    <row r="218" spans="1:7" ht="30" thickBot="1" x14ac:dyDescent="0.45">
      <c r="A218" s="44">
        <v>8</v>
      </c>
      <c r="B218" s="104"/>
      <c r="C218" s="105"/>
      <c r="D218" s="106"/>
      <c r="E218" s="100"/>
      <c r="F218" s="39">
        <v>50</v>
      </c>
      <c r="G218" s="40">
        <v>25</v>
      </c>
    </row>
    <row r="235" spans="1:7" ht="15.75" thickBot="1" x14ac:dyDescent="0.25"/>
    <row r="236" spans="1:7" ht="26.25" thickBot="1" x14ac:dyDescent="0.4">
      <c r="A236" s="41" t="s">
        <v>11</v>
      </c>
      <c r="B236" s="107" t="s">
        <v>21</v>
      </c>
      <c r="C236" s="108"/>
      <c r="D236" s="42" t="s">
        <v>43</v>
      </c>
      <c r="E236" s="43" t="s">
        <v>23</v>
      </c>
      <c r="F236" s="109" t="s">
        <v>22</v>
      </c>
      <c r="G236" s="110"/>
    </row>
    <row r="237" spans="1:7" ht="26.25" thickBot="1" x14ac:dyDescent="0.4">
      <c r="A237" s="44">
        <v>305</v>
      </c>
      <c r="B237" s="107" t="s">
        <v>25</v>
      </c>
      <c r="C237" s="113"/>
      <c r="D237" s="108"/>
      <c r="E237" s="44" t="s">
        <v>24</v>
      </c>
      <c r="F237" s="111"/>
      <c r="G237" s="112"/>
    </row>
    <row r="238" spans="1:7" ht="29.25" x14ac:dyDescent="0.4">
      <c r="A238" s="43"/>
      <c r="B238" s="101" t="s">
        <v>66</v>
      </c>
      <c r="C238" s="102"/>
      <c r="D238" s="103"/>
      <c r="E238" s="99"/>
      <c r="F238" s="37">
        <v>100</v>
      </c>
      <c r="G238" s="38">
        <v>75</v>
      </c>
    </row>
    <row r="239" spans="1:7" ht="30" thickBot="1" x14ac:dyDescent="0.45">
      <c r="A239" s="44">
        <v>1</v>
      </c>
      <c r="B239" s="104"/>
      <c r="C239" s="105"/>
      <c r="D239" s="106"/>
      <c r="E239" s="100"/>
      <c r="F239" s="39">
        <v>50</v>
      </c>
      <c r="G239" s="40">
        <v>25</v>
      </c>
    </row>
    <row r="240" spans="1:7" ht="29.25" x14ac:dyDescent="0.4">
      <c r="A240" s="43"/>
      <c r="B240" s="101" t="s">
        <v>54</v>
      </c>
      <c r="C240" s="102"/>
      <c r="D240" s="103"/>
      <c r="E240" s="99"/>
      <c r="F240" s="37">
        <v>100</v>
      </c>
      <c r="G240" s="38">
        <v>75</v>
      </c>
    </row>
    <row r="241" spans="1:7" ht="30" thickBot="1" x14ac:dyDescent="0.45">
      <c r="A241" s="44">
        <v>2</v>
      </c>
      <c r="B241" s="104"/>
      <c r="C241" s="105"/>
      <c r="D241" s="106"/>
      <c r="E241" s="100"/>
      <c r="F241" s="39">
        <v>50</v>
      </c>
      <c r="G241" s="40">
        <v>25</v>
      </c>
    </row>
    <row r="242" spans="1:7" ht="29.25" x14ac:dyDescent="0.4">
      <c r="A242" s="43"/>
      <c r="B242" s="101" t="s">
        <v>55</v>
      </c>
      <c r="C242" s="102"/>
      <c r="D242" s="103"/>
      <c r="E242" s="99"/>
      <c r="F242" s="37">
        <v>100</v>
      </c>
      <c r="G242" s="38">
        <v>75</v>
      </c>
    </row>
    <row r="243" spans="1:7" ht="30" thickBot="1" x14ac:dyDescent="0.45">
      <c r="A243" s="44">
        <v>3</v>
      </c>
      <c r="B243" s="104"/>
      <c r="C243" s="105"/>
      <c r="D243" s="106"/>
      <c r="E243" s="100"/>
      <c r="F243" s="39">
        <v>50</v>
      </c>
      <c r="G243" s="40">
        <v>25</v>
      </c>
    </row>
    <row r="244" spans="1:7" ht="29.25" x14ac:dyDescent="0.4">
      <c r="A244" s="43"/>
      <c r="B244" s="101" t="s">
        <v>50</v>
      </c>
      <c r="C244" s="102"/>
      <c r="D244" s="103"/>
      <c r="E244" s="99"/>
      <c r="F244" s="37">
        <v>100</v>
      </c>
      <c r="G244" s="38">
        <v>75</v>
      </c>
    </row>
    <row r="245" spans="1:7" ht="30" thickBot="1" x14ac:dyDescent="0.45">
      <c r="A245" s="44">
        <v>4</v>
      </c>
      <c r="B245" s="104"/>
      <c r="C245" s="105"/>
      <c r="D245" s="106"/>
      <c r="E245" s="100"/>
      <c r="F245" s="39">
        <v>50</v>
      </c>
      <c r="G245" s="40">
        <v>25</v>
      </c>
    </row>
    <row r="246" spans="1:7" ht="29.25" x14ac:dyDescent="0.4">
      <c r="A246" s="43"/>
      <c r="B246" s="101" t="s">
        <v>66</v>
      </c>
      <c r="C246" s="102"/>
      <c r="D246" s="103"/>
      <c r="E246" s="99"/>
      <c r="F246" s="37">
        <v>100</v>
      </c>
      <c r="G246" s="38">
        <v>75</v>
      </c>
    </row>
    <row r="247" spans="1:7" ht="30" thickBot="1" x14ac:dyDescent="0.45">
      <c r="A247" s="44">
        <v>5</v>
      </c>
      <c r="B247" s="104"/>
      <c r="C247" s="105"/>
      <c r="D247" s="106"/>
      <c r="E247" s="100"/>
      <c r="F247" s="39">
        <v>50</v>
      </c>
      <c r="G247" s="40">
        <v>25</v>
      </c>
    </row>
    <row r="248" spans="1:7" ht="29.25" x14ac:dyDescent="0.4">
      <c r="A248" s="43"/>
      <c r="B248" s="101" t="s">
        <v>54</v>
      </c>
      <c r="C248" s="102"/>
      <c r="D248" s="103"/>
      <c r="E248" s="99"/>
      <c r="F248" s="37">
        <v>100</v>
      </c>
      <c r="G248" s="38">
        <v>75</v>
      </c>
    </row>
    <row r="249" spans="1:7" ht="30" thickBot="1" x14ac:dyDescent="0.45">
      <c r="A249" s="45">
        <v>6</v>
      </c>
      <c r="B249" s="104"/>
      <c r="C249" s="105"/>
      <c r="D249" s="106"/>
      <c r="E249" s="100"/>
      <c r="F249" s="39">
        <v>50</v>
      </c>
      <c r="G249" s="40">
        <v>25</v>
      </c>
    </row>
    <row r="250" spans="1:7" ht="29.25" x14ac:dyDescent="0.4">
      <c r="A250" s="43"/>
      <c r="B250" s="101" t="s">
        <v>55</v>
      </c>
      <c r="C250" s="102"/>
      <c r="D250" s="103"/>
      <c r="E250" s="99"/>
      <c r="F250" s="37">
        <v>100</v>
      </c>
      <c r="G250" s="38">
        <v>75</v>
      </c>
    </row>
    <row r="251" spans="1:7" ht="30" thickBot="1" x14ac:dyDescent="0.45">
      <c r="A251" s="44">
        <v>7</v>
      </c>
      <c r="B251" s="104"/>
      <c r="C251" s="105"/>
      <c r="D251" s="106"/>
      <c r="E251" s="100"/>
      <c r="F251" s="39">
        <v>50</v>
      </c>
      <c r="G251" s="40">
        <v>25</v>
      </c>
    </row>
    <row r="252" spans="1:7" ht="29.25" x14ac:dyDescent="0.4">
      <c r="A252" s="45"/>
      <c r="B252" s="101" t="s">
        <v>50</v>
      </c>
      <c r="C252" s="102"/>
      <c r="D252" s="103"/>
      <c r="E252" s="99"/>
      <c r="F252" s="37">
        <v>100</v>
      </c>
      <c r="G252" s="38">
        <v>75</v>
      </c>
    </row>
    <row r="253" spans="1:7" ht="30" thickBot="1" x14ac:dyDescent="0.45">
      <c r="A253" s="44">
        <v>8</v>
      </c>
      <c r="B253" s="104"/>
      <c r="C253" s="105"/>
      <c r="D253" s="106"/>
      <c r="E253" s="100"/>
      <c r="F253" s="39">
        <v>50</v>
      </c>
      <c r="G253" s="40">
        <v>25</v>
      </c>
    </row>
    <row r="270" spans="1:7" ht="15.75" thickBot="1" x14ac:dyDescent="0.25"/>
    <row r="271" spans="1:7" ht="26.25" thickBot="1" x14ac:dyDescent="0.4">
      <c r="A271" s="41" t="s">
        <v>11</v>
      </c>
      <c r="B271" s="107" t="s">
        <v>21</v>
      </c>
      <c r="C271" s="108"/>
      <c r="D271" s="42" t="s">
        <v>43</v>
      </c>
      <c r="E271" s="43" t="s">
        <v>23</v>
      </c>
      <c r="F271" s="109" t="s">
        <v>22</v>
      </c>
      <c r="G271" s="110"/>
    </row>
    <row r="272" spans="1:7" ht="26.25" thickBot="1" x14ac:dyDescent="0.4">
      <c r="A272" s="44">
        <v>304</v>
      </c>
      <c r="B272" s="107" t="s">
        <v>25</v>
      </c>
      <c r="C272" s="113"/>
      <c r="D272" s="108"/>
      <c r="E272" s="44" t="s">
        <v>24</v>
      </c>
      <c r="F272" s="111"/>
      <c r="G272" s="112"/>
    </row>
    <row r="273" spans="1:7" ht="29.25" x14ac:dyDescent="0.4">
      <c r="A273" s="43"/>
      <c r="B273" s="101" t="s">
        <v>60</v>
      </c>
      <c r="C273" s="102"/>
      <c r="D273" s="103"/>
      <c r="E273" s="99"/>
      <c r="F273" s="37">
        <v>100</v>
      </c>
      <c r="G273" s="38">
        <v>75</v>
      </c>
    </row>
    <row r="274" spans="1:7" ht="30" thickBot="1" x14ac:dyDescent="0.45">
      <c r="A274" s="44">
        <v>1</v>
      </c>
      <c r="B274" s="104"/>
      <c r="C274" s="105"/>
      <c r="D274" s="106"/>
      <c r="E274" s="100"/>
      <c r="F274" s="39">
        <v>50</v>
      </c>
      <c r="G274" s="40">
        <v>25</v>
      </c>
    </row>
    <row r="275" spans="1:7" ht="29.25" x14ac:dyDescent="0.4">
      <c r="A275" s="43"/>
      <c r="B275" s="101" t="s">
        <v>61</v>
      </c>
      <c r="C275" s="102"/>
      <c r="D275" s="103"/>
      <c r="E275" s="99"/>
      <c r="F275" s="37">
        <v>100</v>
      </c>
      <c r="G275" s="38">
        <v>75</v>
      </c>
    </row>
    <row r="276" spans="1:7" ht="30" thickBot="1" x14ac:dyDescent="0.45">
      <c r="A276" s="44">
        <v>2</v>
      </c>
      <c r="B276" s="104"/>
      <c r="C276" s="105"/>
      <c r="D276" s="106"/>
      <c r="E276" s="100"/>
      <c r="F276" s="39">
        <v>50</v>
      </c>
      <c r="G276" s="40">
        <v>25</v>
      </c>
    </row>
    <row r="277" spans="1:7" ht="29.25" x14ac:dyDescent="0.4">
      <c r="A277" s="43"/>
      <c r="B277" s="101" t="s">
        <v>56</v>
      </c>
      <c r="C277" s="102"/>
      <c r="D277" s="103"/>
      <c r="E277" s="99"/>
      <c r="F277" s="37">
        <v>100</v>
      </c>
      <c r="G277" s="38">
        <v>75</v>
      </c>
    </row>
    <row r="278" spans="1:7" ht="30" thickBot="1" x14ac:dyDescent="0.45">
      <c r="A278" s="44">
        <v>3</v>
      </c>
      <c r="B278" s="104"/>
      <c r="C278" s="105"/>
      <c r="D278" s="106"/>
      <c r="E278" s="100"/>
      <c r="F278" s="39">
        <v>50</v>
      </c>
      <c r="G278" s="40">
        <v>25</v>
      </c>
    </row>
    <row r="279" spans="1:7" ht="29.25" x14ac:dyDescent="0.4">
      <c r="A279" s="43"/>
      <c r="B279" s="101" t="s">
        <v>57</v>
      </c>
      <c r="C279" s="102"/>
      <c r="D279" s="103"/>
      <c r="E279" s="99"/>
      <c r="F279" s="37">
        <v>100</v>
      </c>
      <c r="G279" s="38">
        <v>75</v>
      </c>
    </row>
    <row r="280" spans="1:7" ht="30" thickBot="1" x14ac:dyDescent="0.45">
      <c r="A280" s="44">
        <v>4</v>
      </c>
      <c r="B280" s="104"/>
      <c r="C280" s="105"/>
      <c r="D280" s="106"/>
      <c r="E280" s="100"/>
      <c r="F280" s="39">
        <v>50</v>
      </c>
      <c r="G280" s="40">
        <v>25</v>
      </c>
    </row>
    <row r="281" spans="1:7" ht="29.25" x14ac:dyDescent="0.4">
      <c r="A281" s="43"/>
      <c r="B281" s="101" t="s">
        <v>60</v>
      </c>
      <c r="C281" s="102"/>
      <c r="D281" s="103"/>
      <c r="E281" s="99"/>
      <c r="F281" s="37">
        <v>100</v>
      </c>
      <c r="G281" s="38">
        <v>75</v>
      </c>
    </row>
    <row r="282" spans="1:7" ht="30" thickBot="1" x14ac:dyDescent="0.45">
      <c r="A282" s="44">
        <v>5</v>
      </c>
      <c r="B282" s="104"/>
      <c r="C282" s="105"/>
      <c r="D282" s="106"/>
      <c r="E282" s="100"/>
      <c r="F282" s="39">
        <v>50</v>
      </c>
      <c r="G282" s="40">
        <v>25</v>
      </c>
    </row>
    <row r="283" spans="1:7" ht="29.25" x14ac:dyDescent="0.4">
      <c r="A283" s="43"/>
      <c r="B283" s="101" t="s">
        <v>61</v>
      </c>
      <c r="C283" s="102"/>
      <c r="D283" s="103"/>
      <c r="E283" s="99"/>
      <c r="F283" s="37">
        <v>100</v>
      </c>
      <c r="G283" s="38">
        <v>75</v>
      </c>
    </row>
    <row r="284" spans="1:7" ht="30" thickBot="1" x14ac:dyDescent="0.45">
      <c r="A284" s="45">
        <v>6</v>
      </c>
      <c r="B284" s="104"/>
      <c r="C284" s="105"/>
      <c r="D284" s="106"/>
      <c r="E284" s="100"/>
      <c r="F284" s="39">
        <v>50</v>
      </c>
      <c r="G284" s="40">
        <v>25</v>
      </c>
    </row>
    <row r="285" spans="1:7" ht="29.25" x14ac:dyDescent="0.4">
      <c r="A285" s="43"/>
      <c r="B285" s="101" t="s">
        <v>56</v>
      </c>
      <c r="C285" s="102"/>
      <c r="D285" s="103"/>
      <c r="E285" s="99"/>
      <c r="F285" s="37">
        <v>100</v>
      </c>
      <c r="G285" s="38">
        <v>75</v>
      </c>
    </row>
    <row r="286" spans="1:7" ht="30" thickBot="1" x14ac:dyDescent="0.45">
      <c r="A286" s="44">
        <v>7</v>
      </c>
      <c r="B286" s="104"/>
      <c r="C286" s="105"/>
      <c r="D286" s="106"/>
      <c r="E286" s="100"/>
      <c r="F286" s="39">
        <v>50</v>
      </c>
      <c r="G286" s="40">
        <v>25</v>
      </c>
    </row>
    <row r="287" spans="1:7" ht="29.25" x14ac:dyDescent="0.4">
      <c r="A287" s="45"/>
      <c r="B287" s="101" t="s">
        <v>57</v>
      </c>
      <c r="C287" s="102"/>
      <c r="D287" s="103"/>
      <c r="E287" s="99"/>
      <c r="F287" s="37">
        <v>100</v>
      </c>
      <c r="G287" s="38">
        <v>75</v>
      </c>
    </row>
    <row r="288" spans="1:7" ht="30" thickBot="1" x14ac:dyDescent="0.45">
      <c r="A288" s="44">
        <v>8</v>
      </c>
      <c r="B288" s="104"/>
      <c r="C288" s="105"/>
      <c r="D288" s="106"/>
      <c r="E288" s="100"/>
      <c r="F288" s="39">
        <v>50</v>
      </c>
      <c r="G288" s="40">
        <v>25</v>
      </c>
    </row>
    <row r="305" spans="1:7" ht="15.75" thickBot="1" x14ac:dyDescent="0.25"/>
    <row r="306" spans="1:7" ht="26.25" thickBot="1" x14ac:dyDescent="0.4">
      <c r="A306" s="41" t="s">
        <v>11</v>
      </c>
      <c r="B306" s="107" t="s">
        <v>21</v>
      </c>
      <c r="C306" s="108"/>
      <c r="D306" s="42" t="s">
        <v>43</v>
      </c>
      <c r="E306" s="43" t="s">
        <v>23</v>
      </c>
      <c r="F306" s="109" t="s">
        <v>22</v>
      </c>
      <c r="G306" s="110"/>
    </row>
    <row r="307" spans="1:7" ht="26.25" thickBot="1" x14ac:dyDescent="0.4">
      <c r="A307" s="44">
        <v>303</v>
      </c>
      <c r="B307" s="107" t="s">
        <v>25</v>
      </c>
      <c r="C307" s="113"/>
      <c r="D307" s="108"/>
      <c r="E307" s="44" t="s">
        <v>24</v>
      </c>
      <c r="F307" s="111"/>
      <c r="G307" s="112"/>
    </row>
    <row r="308" spans="1:7" ht="29.25" x14ac:dyDescent="0.4">
      <c r="A308" s="43"/>
      <c r="B308" s="101" t="s">
        <v>58</v>
      </c>
      <c r="C308" s="102"/>
      <c r="D308" s="103"/>
      <c r="E308" s="99"/>
      <c r="F308" s="37">
        <v>100</v>
      </c>
      <c r="G308" s="38">
        <v>75</v>
      </c>
    </row>
    <row r="309" spans="1:7" ht="30" thickBot="1" x14ac:dyDescent="0.45">
      <c r="A309" s="44">
        <v>1</v>
      </c>
      <c r="B309" s="104"/>
      <c r="C309" s="105"/>
      <c r="D309" s="106"/>
      <c r="E309" s="100"/>
      <c r="F309" s="39">
        <v>50</v>
      </c>
      <c r="G309" s="40">
        <v>25</v>
      </c>
    </row>
    <row r="310" spans="1:7" ht="29.25" x14ac:dyDescent="0.4">
      <c r="A310" s="43"/>
      <c r="B310" s="101" t="s">
        <v>70</v>
      </c>
      <c r="C310" s="102"/>
      <c r="D310" s="103"/>
      <c r="E310" s="99"/>
      <c r="F310" s="37">
        <v>100</v>
      </c>
      <c r="G310" s="38">
        <v>75</v>
      </c>
    </row>
    <row r="311" spans="1:7" ht="30" thickBot="1" x14ac:dyDescent="0.45">
      <c r="A311" s="44">
        <v>2</v>
      </c>
      <c r="B311" s="104"/>
      <c r="C311" s="105"/>
      <c r="D311" s="106"/>
      <c r="E311" s="100"/>
      <c r="F311" s="39">
        <v>50</v>
      </c>
      <c r="G311" s="40">
        <v>25</v>
      </c>
    </row>
    <row r="312" spans="1:7" ht="29.25" x14ac:dyDescent="0.4">
      <c r="A312" s="43"/>
      <c r="B312" s="101" t="s">
        <v>71</v>
      </c>
      <c r="C312" s="102"/>
      <c r="D312" s="103"/>
      <c r="E312" s="99"/>
      <c r="F312" s="37">
        <v>100</v>
      </c>
      <c r="G312" s="38">
        <v>75</v>
      </c>
    </row>
    <row r="313" spans="1:7" ht="30" thickBot="1" x14ac:dyDescent="0.45">
      <c r="A313" s="44">
        <v>3</v>
      </c>
      <c r="B313" s="104"/>
      <c r="C313" s="105"/>
      <c r="D313" s="106"/>
      <c r="E313" s="100"/>
      <c r="F313" s="39">
        <v>50</v>
      </c>
      <c r="G313" s="40">
        <v>25</v>
      </c>
    </row>
    <row r="314" spans="1:7" ht="29.25" x14ac:dyDescent="0.4">
      <c r="A314" s="43"/>
      <c r="B314" s="101" t="s">
        <v>72</v>
      </c>
      <c r="C314" s="102"/>
      <c r="D314" s="103"/>
      <c r="E314" s="99"/>
      <c r="F314" s="37">
        <v>100</v>
      </c>
      <c r="G314" s="38">
        <v>75</v>
      </c>
    </row>
    <row r="315" spans="1:7" ht="30" thickBot="1" x14ac:dyDescent="0.45">
      <c r="A315" s="44">
        <v>4</v>
      </c>
      <c r="B315" s="104"/>
      <c r="C315" s="105"/>
      <c r="D315" s="106"/>
      <c r="E315" s="100"/>
      <c r="F315" s="39">
        <v>50</v>
      </c>
      <c r="G315" s="40">
        <v>25</v>
      </c>
    </row>
    <row r="316" spans="1:7" ht="29.25" x14ac:dyDescent="0.4">
      <c r="A316" s="43"/>
      <c r="B316" s="101" t="s">
        <v>58</v>
      </c>
      <c r="C316" s="102"/>
      <c r="D316" s="103"/>
      <c r="E316" s="99"/>
      <c r="F316" s="37">
        <v>100</v>
      </c>
      <c r="G316" s="38">
        <v>75</v>
      </c>
    </row>
    <row r="317" spans="1:7" ht="30" thickBot="1" x14ac:dyDescent="0.45">
      <c r="A317" s="44">
        <v>5</v>
      </c>
      <c r="B317" s="104"/>
      <c r="C317" s="105"/>
      <c r="D317" s="106"/>
      <c r="E317" s="100"/>
      <c r="F317" s="39">
        <v>50</v>
      </c>
      <c r="G317" s="40">
        <v>25</v>
      </c>
    </row>
    <row r="318" spans="1:7" ht="29.25" x14ac:dyDescent="0.4">
      <c r="A318" s="43"/>
      <c r="B318" s="101" t="s">
        <v>70</v>
      </c>
      <c r="C318" s="102"/>
      <c r="D318" s="103"/>
      <c r="E318" s="99"/>
      <c r="F318" s="37">
        <v>100</v>
      </c>
      <c r="G318" s="38">
        <v>75</v>
      </c>
    </row>
    <row r="319" spans="1:7" ht="30" thickBot="1" x14ac:dyDescent="0.45">
      <c r="A319" s="45">
        <v>6</v>
      </c>
      <c r="B319" s="104"/>
      <c r="C319" s="105"/>
      <c r="D319" s="106"/>
      <c r="E319" s="100"/>
      <c r="F319" s="39">
        <v>50</v>
      </c>
      <c r="G319" s="40">
        <v>25</v>
      </c>
    </row>
    <row r="320" spans="1:7" ht="29.25" x14ac:dyDescent="0.4">
      <c r="A320" s="43"/>
      <c r="B320" s="101" t="s">
        <v>71</v>
      </c>
      <c r="C320" s="102"/>
      <c r="D320" s="103"/>
      <c r="E320" s="99"/>
      <c r="F320" s="37">
        <v>100</v>
      </c>
      <c r="G320" s="38">
        <v>75</v>
      </c>
    </row>
    <row r="321" spans="1:7" ht="30" thickBot="1" x14ac:dyDescent="0.45">
      <c r="A321" s="44">
        <v>7</v>
      </c>
      <c r="B321" s="104"/>
      <c r="C321" s="105"/>
      <c r="D321" s="106"/>
      <c r="E321" s="100"/>
      <c r="F321" s="39">
        <v>50</v>
      </c>
      <c r="G321" s="40">
        <v>25</v>
      </c>
    </row>
    <row r="322" spans="1:7" ht="29.25" x14ac:dyDescent="0.4">
      <c r="A322" s="45"/>
      <c r="B322" s="101" t="s">
        <v>72</v>
      </c>
      <c r="C322" s="102"/>
      <c r="D322" s="103"/>
      <c r="E322" s="99"/>
      <c r="F322" s="37">
        <v>100</v>
      </c>
      <c r="G322" s="38">
        <v>75</v>
      </c>
    </row>
    <row r="323" spans="1:7" ht="30" thickBot="1" x14ac:dyDescent="0.45">
      <c r="A323" s="44">
        <v>8</v>
      </c>
      <c r="B323" s="104"/>
      <c r="C323" s="105"/>
      <c r="D323" s="106"/>
      <c r="E323" s="100"/>
      <c r="F323" s="39">
        <v>50</v>
      </c>
      <c r="G323" s="40">
        <v>25</v>
      </c>
    </row>
    <row r="340" spans="1:7" ht="15.75" thickBot="1" x14ac:dyDescent="0.25"/>
    <row r="341" spans="1:7" ht="26.25" thickBot="1" x14ac:dyDescent="0.4">
      <c r="A341" s="41" t="s">
        <v>11</v>
      </c>
      <c r="B341" s="107" t="s">
        <v>21</v>
      </c>
      <c r="C341" s="108"/>
      <c r="D341" s="42" t="s">
        <v>43</v>
      </c>
      <c r="E341" s="43" t="s">
        <v>23</v>
      </c>
      <c r="F341" s="109" t="s">
        <v>22</v>
      </c>
      <c r="G341" s="110"/>
    </row>
    <row r="342" spans="1:7" ht="26.25" thickBot="1" x14ac:dyDescent="0.4">
      <c r="A342" s="44">
        <v>302</v>
      </c>
      <c r="B342" s="107" t="s">
        <v>25</v>
      </c>
      <c r="C342" s="113"/>
      <c r="D342" s="108"/>
      <c r="E342" s="44" t="s">
        <v>24</v>
      </c>
      <c r="F342" s="111"/>
      <c r="G342" s="112"/>
    </row>
    <row r="343" spans="1:7" ht="29.25" x14ac:dyDescent="0.4">
      <c r="A343" s="43"/>
      <c r="B343" s="101" t="s">
        <v>59</v>
      </c>
      <c r="C343" s="102"/>
      <c r="D343" s="103"/>
      <c r="E343" s="99"/>
      <c r="F343" s="37">
        <v>100</v>
      </c>
      <c r="G343" s="38">
        <v>75</v>
      </c>
    </row>
    <row r="344" spans="1:7" ht="30" thickBot="1" x14ac:dyDescent="0.45">
      <c r="A344" s="44">
        <v>1</v>
      </c>
      <c r="B344" s="104"/>
      <c r="C344" s="105"/>
      <c r="D344" s="106"/>
      <c r="E344" s="100"/>
      <c r="F344" s="39">
        <v>50</v>
      </c>
      <c r="G344" s="40">
        <v>25</v>
      </c>
    </row>
    <row r="345" spans="1:7" ht="29.25" x14ac:dyDescent="0.4">
      <c r="A345" s="43"/>
      <c r="B345" s="101" t="s">
        <v>70</v>
      </c>
      <c r="C345" s="102"/>
      <c r="D345" s="103"/>
      <c r="E345" s="99"/>
      <c r="F345" s="37">
        <v>100</v>
      </c>
      <c r="G345" s="38">
        <v>75</v>
      </c>
    </row>
    <row r="346" spans="1:7" ht="30" thickBot="1" x14ac:dyDescent="0.45">
      <c r="A346" s="44">
        <v>2</v>
      </c>
      <c r="B346" s="104"/>
      <c r="C346" s="105"/>
      <c r="D346" s="106"/>
      <c r="E346" s="100"/>
      <c r="F346" s="39">
        <v>50</v>
      </c>
      <c r="G346" s="40">
        <v>25</v>
      </c>
    </row>
    <row r="347" spans="1:7" ht="29.25" x14ac:dyDescent="0.4">
      <c r="A347" s="43"/>
      <c r="B347" s="101" t="s">
        <v>73</v>
      </c>
      <c r="C347" s="102"/>
      <c r="D347" s="103"/>
      <c r="E347" s="99"/>
      <c r="F347" s="37">
        <v>100</v>
      </c>
      <c r="G347" s="38">
        <v>75</v>
      </c>
    </row>
    <row r="348" spans="1:7" ht="30" thickBot="1" x14ac:dyDescent="0.45">
      <c r="A348" s="44">
        <v>3</v>
      </c>
      <c r="B348" s="104"/>
      <c r="C348" s="105"/>
      <c r="D348" s="106"/>
      <c r="E348" s="100"/>
      <c r="F348" s="39">
        <v>50</v>
      </c>
      <c r="G348" s="40">
        <v>25</v>
      </c>
    </row>
    <row r="349" spans="1:7" ht="29.25" x14ac:dyDescent="0.4">
      <c r="A349" s="43"/>
      <c r="B349" s="101" t="s">
        <v>74</v>
      </c>
      <c r="C349" s="102"/>
      <c r="D349" s="103"/>
      <c r="E349" s="99"/>
      <c r="F349" s="37">
        <v>100</v>
      </c>
      <c r="G349" s="38">
        <v>75</v>
      </c>
    </row>
    <row r="350" spans="1:7" ht="30" thickBot="1" x14ac:dyDescent="0.45">
      <c r="A350" s="44">
        <v>4</v>
      </c>
      <c r="B350" s="104"/>
      <c r="C350" s="105"/>
      <c r="D350" s="106"/>
      <c r="E350" s="100"/>
      <c r="F350" s="39">
        <v>50</v>
      </c>
      <c r="G350" s="40">
        <v>25</v>
      </c>
    </row>
    <row r="351" spans="1:7" ht="29.25" x14ac:dyDescent="0.4">
      <c r="A351" s="43"/>
      <c r="B351" s="101" t="s">
        <v>59</v>
      </c>
      <c r="C351" s="102"/>
      <c r="D351" s="103"/>
      <c r="E351" s="99"/>
      <c r="F351" s="37">
        <v>100</v>
      </c>
      <c r="G351" s="38">
        <v>75</v>
      </c>
    </row>
    <row r="352" spans="1:7" ht="30" thickBot="1" x14ac:dyDescent="0.45">
      <c r="A352" s="44">
        <v>5</v>
      </c>
      <c r="B352" s="104"/>
      <c r="C352" s="105"/>
      <c r="D352" s="106"/>
      <c r="E352" s="100"/>
      <c r="F352" s="39">
        <v>50</v>
      </c>
      <c r="G352" s="40">
        <v>25</v>
      </c>
    </row>
    <row r="353" spans="1:7" ht="29.25" x14ac:dyDescent="0.4">
      <c r="A353" s="43"/>
      <c r="B353" s="101" t="s">
        <v>70</v>
      </c>
      <c r="C353" s="102"/>
      <c r="D353" s="103"/>
      <c r="E353" s="99"/>
      <c r="F353" s="37">
        <v>100</v>
      </c>
      <c r="G353" s="38">
        <v>75</v>
      </c>
    </row>
    <row r="354" spans="1:7" ht="30" thickBot="1" x14ac:dyDescent="0.45">
      <c r="A354" s="45">
        <v>6</v>
      </c>
      <c r="B354" s="104"/>
      <c r="C354" s="105"/>
      <c r="D354" s="106"/>
      <c r="E354" s="100"/>
      <c r="F354" s="39">
        <v>50</v>
      </c>
      <c r="G354" s="40">
        <v>25</v>
      </c>
    </row>
    <row r="355" spans="1:7" ht="29.25" x14ac:dyDescent="0.4">
      <c r="A355" s="43"/>
      <c r="B355" s="101" t="s">
        <v>73</v>
      </c>
      <c r="C355" s="102"/>
      <c r="D355" s="103"/>
      <c r="E355" s="99"/>
      <c r="F355" s="37">
        <v>100</v>
      </c>
      <c r="G355" s="38">
        <v>75</v>
      </c>
    </row>
    <row r="356" spans="1:7" ht="30" thickBot="1" x14ac:dyDescent="0.45">
      <c r="A356" s="44">
        <v>7</v>
      </c>
      <c r="B356" s="104"/>
      <c r="C356" s="105"/>
      <c r="D356" s="106"/>
      <c r="E356" s="100"/>
      <c r="F356" s="39">
        <v>50</v>
      </c>
      <c r="G356" s="40">
        <v>25</v>
      </c>
    </row>
    <row r="357" spans="1:7" ht="29.25" x14ac:dyDescent="0.4">
      <c r="A357" s="45"/>
      <c r="B357" s="101" t="s">
        <v>74</v>
      </c>
      <c r="C357" s="102"/>
      <c r="D357" s="103"/>
      <c r="E357" s="99"/>
      <c r="F357" s="37">
        <v>100</v>
      </c>
      <c r="G357" s="38">
        <v>75</v>
      </c>
    </row>
    <row r="358" spans="1:7" ht="30" thickBot="1" x14ac:dyDescent="0.45">
      <c r="A358" s="44">
        <v>8</v>
      </c>
      <c r="B358" s="104"/>
      <c r="C358" s="105"/>
      <c r="D358" s="106"/>
      <c r="E358" s="100"/>
      <c r="F358" s="39">
        <v>50</v>
      </c>
      <c r="G358" s="40">
        <v>25</v>
      </c>
    </row>
    <row r="375" spans="1:7" ht="15.75" thickBot="1" x14ac:dyDescent="0.25"/>
    <row r="376" spans="1:7" ht="26.25" thickBot="1" x14ac:dyDescent="0.4">
      <c r="A376" s="41" t="s">
        <v>11</v>
      </c>
      <c r="B376" s="107" t="s">
        <v>21</v>
      </c>
      <c r="C376" s="108"/>
      <c r="D376" s="42" t="s">
        <v>43</v>
      </c>
      <c r="E376" s="43" t="s">
        <v>23</v>
      </c>
      <c r="F376" s="109" t="s">
        <v>22</v>
      </c>
      <c r="G376" s="110"/>
    </row>
    <row r="377" spans="1:7" ht="26.25" thickBot="1" x14ac:dyDescent="0.4">
      <c r="A377" s="44">
        <v>301</v>
      </c>
      <c r="B377" s="107" t="s">
        <v>25</v>
      </c>
      <c r="C377" s="113"/>
      <c r="D377" s="108"/>
      <c r="E377" s="44" t="s">
        <v>24</v>
      </c>
      <c r="F377" s="111"/>
      <c r="G377" s="112"/>
    </row>
    <row r="378" spans="1:7" ht="29.25" x14ac:dyDescent="0.4">
      <c r="A378" s="43"/>
      <c r="B378" s="101" t="s">
        <v>70</v>
      </c>
      <c r="C378" s="102"/>
      <c r="D378" s="103"/>
      <c r="E378" s="99"/>
      <c r="F378" s="37">
        <v>100</v>
      </c>
      <c r="G378" s="38">
        <v>75</v>
      </c>
    </row>
    <row r="379" spans="1:7" ht="30" thickBot="1" x14ac:dyDescent="0.45">
      <c r="A379" s="44">
        <v>1</v>
      </c>
      <c r="B379" s="104"/>
      <c r="C379" s="105"/>
      <c r="D379" s="106"/>
      <c r="E379" s="100"/>
      <c r="F379" s="39">
        <v>50</v>
      </c>
      <c r="G379" s="40">
        <v>25</v>
      </c>
    </row>
    <row r="380" spans="1:7" ht="29.25" x14ac:dyDescent="0.4">
      <c r="A380" s="43"/>
      <c r="B380" s="101" t="s">
        <v>31</v>
      </c>
      <c r="C380" s="102"/>
      <c r="D380" s="103"/>
      <c r="E380" s="99"/>
      <c r="F380" s="37">
        <v>100</v>
      </c>
      <c r="G380" s="38">
        <v>75</v>
      </c>
    </row>
    <row r="381" spans="1:7" ht="30" thickBot="1" x14ac:dyDescent="0.45">
      <c r="A381" s="44">
        <v>2</v>
      </c>
      <c r="B381" s="104"/>
      <c r="C381" s="105"/>
      <c r="D381" s="106"/>
      <c r="E381" s="100"/>
      <c r="F381" s="39">
        <v>50</v>
      </c>
      <c r="G381" s="40">
        <v>25</v>
      </c>
    </row>
    <row r="382" spans="1:7" ht="29.25" x14ac:dyDescent="0.4">
      <c r="A382" s="43"/>
      <c r="B382" s="101" t="s">
        <v>59</v>
      </c>
      <c r="C382" s="102"/>
      <c r="D382" s="103"/>
      <c r="E382" s="99"/>
      <c r="F382" s="37">
        <v>100</v>
      </c>
      <c r="G382" s="38">
        <v>75</v>
      </c>
    </row>
    <row r="383" spans="1:7" ht="30" thickBot="1" x14ac:dyDescent="0.45">
      <c r="A383" s="44">
        <v>3</v>
      </c>
      <c r="B383" s="104"/>
      <c r="C383" s="105"/>
      <c r="D383" s="106"/>
      <c r="E383" s="100"/>
      <c r="F383" s="39">
        <v>50</v>
      </c>
      <c r="G383" s="40">
        <v>25</v>
      </c>
    </row>
    <row r="384" spans="1:7" ht="29.25" x14ac:dyDescent="0.4">
      <c r="A384" s="43"/>
      <c r="B384" s="101" t="s">
        <v>33</v>
      </c>
      <c r="C384" s="102"/>
      <c r="D384" s="103"/>
      <c r="E384" s="99"/>
      <c r="F384" s="37">
        <v>100</v>
      </c>
      <c r="G384" s="38">
        <v>75</v>
      </c>
    </row>
    <row r="385" spans="1:7" ht="30" thickBot="1" x14ac:dyDescent="0.45">
      <c r="A385" s="44">
        <v>4</v>
      </c>
      <c r="B385" s="104"/>
      <c r="C385" s="105"/>
      <c r="D385" s="106"/>
      <c r="E385" s="100"/>
      <c r="F385" s="39">
        <v>50</v>
      </c>
      <c r="G385" s="40">
        <v>25</v>
      </c>
    </row>
    <row r="386" spans="1:7" ht="29.25" x14ac:dyDescent="0.4">
      <c r="A386" s="43"/>
      <c r="B386" s="101" t="s">
        <v>70</v>
      </c>
      <c r="C386" s="102"/>
      <c r="D386" s="103"/>
      <c r="E386" s="99"/>
      <c r="F386" s="37">
        <v>100</v>
      </c>
      <c r="G386" s="38">
        <v>75</v>
      </c>
    </row>
    <row r="387" spans="1:7" ht="30" thickBot="1" x14ac:dyDescent="0.45">
      <c r="A387" s="44">
        <v>5</v>
      </c>
      <c r="B387" s="104"/>
      <c r="C387" s="105"/>
      <c r="D387" s="106"/>
      <c r="E387" s="100"/>
      <c r="F387" s="39">
        <v>50</v>
      </c>
      <c r="G387" s="40">
        <v>25</v>
      </c>
    </row>
    <row r="388" spans="1:7" ht="29.25" x14ac:dyDescent="0.4">
      <c r="A388" s="43"/>
      <c r="B388" s="101" t="s">
        <v>31</v>
      </c>
      <c r="C388" s="102"/>
      <c r="D388" s="103"/>
      <c r="E388" s="99"/>
      <c r="F388" s="37">
        <v>100</v>
      </c>
      <c r="G388" s="38">
        <v>75</v>
      </c>
    </row>
    <row r="389" spans="1:7" ht="30" thickBot="1" x14ac:dyDescent="0.45">
      <c r="A389" s="45">
        <v>6</v>
      </c>
      <c r="B389" s="104"/>
      <c r="C389" s="105"/>
      <c r="D389" s="106"/>
      <c r="E389" s="100"/>
      <c r="F389" s="39">
        <v>50</v>
      </c>
      <c r="G389" s="40">
        <v>25</v>
      </c>
    </row>
    <row r="390" spans="1:7" ht="29.25" x14ac:dyDescent="0.4">
      <c r="A390" s="43"/>
      <c r="B390" s="101" t="s">
        <v>59</v>
      </c>
      <c r="C390" s="102"/>
      <c r="D390" s="103"/>
      <c r="E390" s="99"/>
      <c r="F390" s="37">
        <v>100</v>
      </c>
      <c r="G390" s="38">
        <v>75</v>
      </c>
    </row>
    <row r="391" spans="1:7" ht="30" thickBot="1" x14ac:dyDescent="0.45">
      <c r="A391" s="44">
        <v>7</v>
      </c>
      <c r="B391" s="104"/>
      <c r="C391" s="105"/>
      <c r="D391" s="106"/>
      <c r="E391" s="100"/>
      <c r="F391" s="39">
        <v>50</v>
      </c>
      <c r="G391" s="40">
        <v>25</v>
      </c>
    </row>
    <row r="392" spans="1:7" ht="29.25" x14ac:dyDescent="0.4">
      <c r="A392" s="45"/>
      <c r="B392" s="101" t="s">
        <v>33</v>
      </c>
      <c r="C392" s="102"/>
      <c r="D392" s="103"/>
      <c r="E392" s="99"/>
      <c r="F392" s="37">
        <v>100</v>
      </c>
      <c r="G392" s="38">
        <v>75</v>
      </c>
    </row>
    <row r="393" spans="1:7" ht="30" thickBot="1" x14ac:dyDescent="0.45">
      <c r="A393" s="44">
        <v>8</v>
      </c>
      <c r="B393" s="104"/>
      <c r="C393" s="105"/>
      <c r="D393" s="106"/>
      <c r="E393" s="100"/>
      <c r="F393" s="39">
        <v>50</v>
      </c>
      <c r="G393" s="40">
        <v>25</v>
      </c>
    </row>
  </sheetData>
  <mergeCells count="230">
    <mergeCell ref="F2:G3"/>
    <mergeCell ref="B2:C2"/>
    <mergeCell ref="B6:D7"/>
    <mergeCell ref="E6:E7"/>
    <mergeCell ref="B8:D9"/>
    <mergeCell ref="E8:E9"/>
    <mergeCell ref="B10:D11"/>
    <mergeCell ref="E10:E11"/>
    <mergeCell ref="B3:D3"/>
    <mergeCell ref="E4:E5"/>
    <mergeCell ref="B4:D5"/>
    <mergeCell ref="B18:D19"/>
    <mergeCell ref="E18:E19"/>
    <mergeCell ref="B20:D21"/>
    <mergeCell ref="E20:E21"/>
    <mergeCell ref="B12:D13"/>
    <mergeCell ref="E12:E13"/>
    <mergeCell ref="B14:D15"/>
    <mergeCell ref="E14:E15"/>
    <mergeCell ref="B16:D17"/>
    <mergeCell ref="E16:E17"/>
    <mergeCell ref="B52:D53"/>
    <mergeCell ref="E52:E53"/>
    <mergeCell ref="B42:D43"/>
    <mergeCell ref="E42:E43"/>
    <mergeCell ref="B44:D45"/>
    <mergeCell ref="E44:E45"/>
    <mergeCell ref="B46:D47"/>
    <mergeCell ref="E46:E47"/>
    <mergeCell ref="B40:D41"/>
    <mergeCell ref="E40:E41"/>
    <mergeCell ref="B36:C36"/>
    <mergeCell ref="F36:G37"/>
    <mergeCell ref="B37:D37"/>
    <mergeCell ref="B38:D39"/>
    <mergeCell ref="E38:E39"/>
    <mergeCell ref="B48:D49"/>
    <mergeCell ref="E48:E49"/>
    <mergeCell ref="B50:D51"/>
    <mergeCell ref="E50:E51"/>
    <mergeCell ref="B73:D74"/>
    <mergeCell ref="E73:E74"/>
    <mergeCell ref="B75:D76"/>
    <mergeCell ref="E75:E76"/>
    <mergeCell ref="B77:D78"/>
    <mergeCell ref="E77:E78"/>
    <mergeCell ref="B69:C69"/>
    <mergeCell ref="F69:G70"/>
    <mergeCell ref="B70:D70"/>
    <mergeCell ref="B71:D72"/>
    <mergeCell ref="E71:E72"/>
    <mergeCell ref="B85:D86"/>
    <mergeCell ref="E85:E86"/>
    <mergeCell ref="B104:C104"/>
    <mergeCell ref="F104:G105"/>
    <mergeCell ref="B105:D105"/>
    <mergeCell ref="B79:D80"/>
    <mergeCell ref="E79:E80"/>
    <mergeCell ref="B81:D82"/>
    <mergeCell ref="E81:E82"/>
    <mergeCell ref="B83:D84"/>
    <mergeCell ref="E83:E84"/>
    <mergeCell ref="B112:D113"/>
    <mergeCell ref="E112:E113"/>
    <mergeCell ref="B114:D115"/>
    <mergeCell ref="E114:E115"/>
    <mergeCell ref="B116:D117"/>
    <mergeCell ref="E116:E117"/>
    <mergeCell ref="B106:D107"/>
    <mergeCell ref="E106:E107"/>
    <mergeCell ref="B108:D109"/>
    <mergeCell ref="E108:E109"/>
    <mergeCell ref="B110:D111"/>
    <mergeCell ref="E110:E111"/>
    <mergeCell ref="F139:G140"/>
    <mergeCell ref="B140:D140"/>
    <mergeCell ref="B141:D142"/>
    <mergeCell ref="E141:E142"/>
    <mergeCell ref="B143:D144"/>
    <mergeCell ref="E143:E144"/>
    <mergeCell ref="B118:D119"/>
    <mergeCell ref="E118:E119"/>
    <mergeCell ref="B120:D121"/>
    <mergeCell ref="E120:E121"/>
    <mergeCell ref="B139:C139"/>
    <mergeCell ref="B151:D152"/>
    <mergeCell ref="E151:E152"/>
    <mergeCell ref="B153:D154"/>
    <mergeCell ref="E153:E154"/>
    <mergeCell ref="B155:D156"/>
    <mergeCell ref="E155:E156"/>
    <mergeCell ref="B145:D146"/>
    <mergeCell ref="E145:E146"/>
    <mergeCell ref="B147:D148"/>
    <mergeCell ref="E147:E148"/>
    <mergeCell ref="B149:D150"/>
    <mergeCell ref="E149:E150"/>
    <mergeCell ref="B174:D175"/>
    <mergeCell ref="E174:E175"/>
    <mergeCell ref="B176:D177"/>
    <mergeCell ref="E176:E177"/>
    <mergeCell ref="B178:D179"/>
    <mergeCell ref="E178:E179"/>
    <mergeCell ref="B170:C170"/>
    <mergeCell ref="F170:G171"/>
    <mergeCell ref="B171:D171"/>
    <mergeCell ref="B172:D173"/>
    <mergeCell ref="E172:E173"/>
    <mergeCell ref="B186:D187"/>
    <mergeCell ref="E186:E187"/>
    <mergeCell ref="B201:C201"/>
    <mergeCell ref="F201:G202"/>
    <mergeCell ref="B202:D202"/>
    <mergeCell ref="B180:D181"/>
    <mergeCell ref="E180:E181"/>
    <mergeCell ref="B182:D183"/>
    <mergeCell ref="E182:E183"/>
    <mergeCell ref="B184:D185"/>
    <mergeCell ref="E184:E185"/>
    <mergeCell ref="B209:D210"/>
    <mergeCell ref="E209:E210"/>
    <mergeCell ref="B211:D212"/>
    <mergeCell ref="E211:E212"/>
    <mergeCell ref="B213:D214"/>
    <mergeCell ref="E213:E214"/>
    <mergeCell ref="B203:D204"/>
    <mergeCell ref="E203:E204"/>
    <mergeCell ref="B205:D206"/>
    <mergeCell ref="E205:E206"/>
    <mergeCell ref="B207:D208"/>
    <mergeCell ref="E207:E208"/>
    <mergeCell ref="F236:G237"/>
    <mergeCell ref="B237:D237"/>
    <mergeCell ref="B238:D239"/>
    <mergeCell ref="E238:E239"/>
    <mergeCell ref="B240:D241"/>
    <mergeCell ref="E240:E241"/>
    <mergeCell ref="B215:D216"/>
    <mergeCell ref="E215:E216"/>
    <mergeCell ref="B217:D218"/>
    <mergeCell ref="E217:E218"/>
    <mergeCell ref="B236:C236"/>
    <mergeCell ref="B248:D249"/>
    <mergeCell ref="E248:E249"/>
    <mergeCell ref="B250:D251"/>
    <mergeCell ref="E250:E251"/>
    <mergeCell ref="B252:D253"/>
    <mergeCell ref="E252:E253"/>
    <mergeCell ref="B242:D243"/>
    <mergeCell ref="E242:E243"/>
    <mergeCell ref="B244:D245"/>
    <mergeCell ref="E244:E245"/>
    <mergeCell ref="B246:D247"/>
    <mergeCell ref="E246:E247"/>
    <mergeCell ref="B275:D276"/>
    <mergeCell ref="E275:E276"/>
    <mergeCell ref="B277:D278"/>
    <mergeCell ref="E277:E278"/>
    <mergeCell ref="B279:D280"/>
    <mergeCell ref="E279:E280"/>
    <mergeCell ref="B271:C271"/>
    <mergeCell ref="F271:G272"/>
    <mergeCell ref="B272:D272"/>
    <mergeCell ref="B273:D274"/>
    <mergeCell ref="E273:E274"/>
    <mergeCell ref="B287:D288"/>
    <mergeCell ref="E287:E288"/>
    <mergeCell ref="B306:C306"/>
    <mergeCell ref="F306:G307"/>
    <mergeCell ref="B307:D307"/>
    <mergeCell ref="B281:D282"/>
    <mergeCell ref="E281:E282"/>
    <mergeCell ref="B283:D284"/>
    <mergeCell ref="E283:E284"/>
    <mergeCell ref="B285:D286"/>
    <mergeCell ref="E285:E286"/>
    <mergeCell ref="B314:D315"/>
    <mergeCell ref="E314:E315"/>
    <mergeCell ref="B316:D317"/>
    <mergeCell ref="E316:E317"/>
    <mergeCell ref="B318:D319"/>
    <mergeCell ref="E318:E319"/>
    <mergeCell ref="B308:D309"/>
    <mergeCell ref="E308:E309"/>
    <mergeCell ref="B310:D311"/>
    <mergeCell ref="E310:E311"/>
    <mergeCell ref="B312:D313"/>
    <mergeCell ref="E312:E313"/>
    <mergeCell ref="F341:G342"/>
    <mergeCell ref="B342:D342"/>
    <mergeCell ref="B343:D344"/>
    <mergeCell ref="E343:E344"/>
    <mergeCell ref="B345:D346"/>
    <mergeCell ref="E345:E346"/>
    <mergeCell ref="B320:D321"/>
    <mergeCell ref="E320:E321"/>
    <mergeCell ref="B322:D323"/>
    <mergeCell ref="E322:E323"/>
    <mergeCell ref="B341:C341"/>
    <mergeCell ref="B353:D354"/>
    <mergeCell ref="E353:E354"/>
    <mergeCell ref="B355:D356"/>
    <mergeCell ref="E355:E356"/>
    <mergeCell ref="B357:D358"/>
    <mergeCell ref="E357:E358"/>
    <mergeCell ref="B347:D348"/>
    <mergeCell ref="E347:E348"/>
    <mergeCell ref="B349:D350"/>
    <mergeCell ref="E349:E350"/>
    <mergeCell ref="B351:D352"/>
    <mergeCell ref="E351:E352"/>
    <mergeCell ref="E388:E389"/>
    <mergeCell ref="B390:D391"/>
    <mergeCell ref="E390:E391"/>
    <mergeCell ref="B392:D393"/>
    <mergeCell ref="E392:E393"/>
    <mergeCell ref="B376:C376"/>
    <mergeCell ref="F376:G377"/>
    <mergeCell ref="B377:D377"/>
    <mergeCell ref="B378:D379"/>
    <mergeCell ref="E378:E379"/>
    <mergeCell ref="B380:D381"/>
    <mergeCell ref="E380:E381"/>
    <mergeCell ref="B382:D383"/>
    <mergeCell ref="E382:E383"/>
    <mergeCell ref="B384:D385"/>
    <mergeCell ref="E384:E385"/>
    <mergeCell ref="B386:D387"/>
    <mergeCell ref="E386:E387"/>
    <mergeCell ref="B388:D389"/>
  </mergeCells>
  <pageMargins left="0.25" right="0.25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91"/>
  <sheetViews>
    <sheetView workbookViewId="0">
      <pane xSplit="1" topLeftCell="R1" activePane="topRight" state="frozen"/>
      <selection activeCell="A40" sqref="A40"/>
      <selection pane="topRight" activeCell="AE2" sqref="AE2:AE14"/>
    </sheetView>
  </sheetViews>
  <sheetFormatPr defaultRowHeight="18.75" x14ac:dyDescent="0.25"/>
  <cols>
    <col min="1" max="1" width="9.14453125" style="48"/>
    <col min="2" max="25" width="9.14453125" style="47"/>
    <col min="30" max="30" width="12.375" style="50" customWidth="1"/>
  </cols>
  <sheetData>
    <row r="1" spans="1:31" x14ac:dyDescent="0.25">
      <c r="A1" s="48" t="s">
        <v>76</v>
      </c>
      <c r="F1" s="47" t="s">
        <v>123</v>
      </c>
      <c r="O1" s="47" t="s">
        <v>124</v>
      </c>
      <c r="X1" s="47" t="s">
        <v>125</v>
      </c>
      <c r="AE1">
        <v>0.5</v>
      </c>
    </row>
    <row r="2" spans="1:31" x14ac:dyDescent="0.25">
      <c r="A2" s="48">
        <v>411</v>
      </c>
      <c r="B2" s="47">
        <v>8</v>
      </c>
      <c r="C2" s="47">
        <v>5</v>
      </c>
      <c r="D2" s="47">
        <v>8</v>
      </c>
      <c r="E2" s="47">
        <v>5</v>
      </c>
      <c r="F2" s="47">
        <v>8</v>
      </c>
      <c r="G2" s="47">
        <v>7.5</v>
      </c>
      <c r="H2" s="47">
        <v>8</v>
      </c>
      <c r="I2" s="47">
        <v>7.5</v>
      </c>
      <c r="J2" s="49">
        <f t="shared" ref="J2:J14" si="0">AVERAGE(B2:I2)</f>
        <v>7.125</v>
      </c>
      <c r="K2" s="47">
        <v>8</v>
      </c>
      <c r="L2" s="47">
        <v>5</v>
      </c>
      <c r="M2" s="47">
        <v>6</v>
      </c>
      <c r="N2" s="47">
        <v>5</v>
      </c>
      <c r="O2" s="47">
        <v>8</v>
      </c>
      <c r="P2" s="47">
        <v>7.5</v>
      </c>
      <c r="Q2" s="47">
        <v>8</v>
      </c>
      <c r="R2" s="47">
        <v>7.5</v>
      </c>
      <c r="S2" s="49">
        <f t="shared" ref="S2:S14" si="1">AVERAGE(K2:R2)</f>
        <v>6.875</v>
      </c>
      <c r="Z2" s="47"/>
      <c r="AA2" s="47"/>
      <c r="AB2" s="49" t="e">
        <f t="shared" ref="AB2:AB14" si="2">AVERAGE(T2:AA2)</f>
        <v>#DIV/0!</v>
      </c>
      <c r="AD2" s="50">
        <f>AVERAGE(J2,S2)</f>
        <v>7</v>
      </c>
      <c r="AE2" s="47">
        <f>AD2-0.5</f>
        <v>6.5</v>
      </c>
    </row>
    <row r="3" spans="1:31" x14ac:dyDescent="0.25">
      <c r="A3" s="48">
        <v>412</v>
      </c>
      <c r="B3" s="47">
        <v>5</v>
      </c>
      <c r="C3" s="47">
        <v>6</v>
      </c>
      <c r="D3" s="47">
        <v>10</v>
      </c>
      <c r="E3" s="47">
        <v>4</v>
      </c>
      <c r="F3" s="47">
        <v>5</v>
      </c>
      <c r="G3" s="47">
        <v>8</v>
      </c>
      <c r="H3" s="47">
        <v>10</v>
      </c>
      <c r="I3" s="47">
        <v>8</v>
      </c>
      <c r="J3" s="49">
        <f t="shared" si="0"/>
        <v>7</v>
      </c>
      <c r="K3" s="47">
        <v>7.5</v>
      </c>
      <c r="L3" s="47">
        <v>6</v>
      </c>
      <c r="M3" s="47">
        <v>10</v>
      </c>
      <c r="N3" s="47">
        <v>6</v>
      </c>
      <c r="O3" s="47">
        <v>10</v>
      </c>
      <c r="P3" s="47">
        <v>8</v>
      </c>
      <c r="Q3" s="47">
        <v>10</v>
      </c>
      <c r="R3" s="47">
        <v>6</v>
      </c>
      <c r="S3" s="49">
        <f t="shared" si="1"/>
        <v>7.9375</v>
      </c>
      <c r="Z3" s="47"/>
      <c r="AA3" s="47"/>
      <c r="AB3" s="49" t="e">
        <f t="shared" si="2"/>
        <v>#DIV/0!</v>
      </c>
      <c r="AD3" s="50">
        <f t="shared" ref="AD3:AD29" si="3">AVERAGE(J3,S3)</f>
        <v>7.46875</v>
      </c>
      <c r="AE3" s="47">
        <f t="shared" ref="AE3:AE14" si="4">AD3-0.5</f>
        <v>6.96875</v>
      </c>
    </row>
    <row r="4" spans="1:31" x14ac:dyDescent="0.25">
      <c r="A4" s="48">
        <v>413</v>
      </c>
      <c r="B4" s="47">
        <v>7.5</v>
      </c>
      <c r="C4" s="47">
        <v>6</v>
      </c>
      <c r="D4" s="47">
        <v>10</v>
      </c>
      <c r="E4" s="47">
        <v>6</v>
      </c>
      <c r="F4" s="47">
        <v>7.5</v>
      </c>
      <c r="G4" s="47">
        <v>6</v>
      </c>
      <c r="H4" s="47">
        <v>2.5</v>
      </c>
      <c r="I4" s="47">
        <v>4</v>
      </c>
      <c r="J4" s="49">
        <f t="shared" si="0"/>
        <v>6.1875</v>
      </c>
      <c r="K4" s="47">
        <v>7.5</v>
      </c>
      <c r="L4" s="47">
        <v>6</v>
      </c>
      <c r="M4" s="47">
        <v>10</v>
      </c>
      <c r="N4" s="47">
        <v>6</v>
      </c>
      <c r="O4" s="47">
        <v>7.5</v>
      </c>
      <c r="P4" s="47">
        <v>8</v>
      </c>
      <c r="Q4" s="47">
        <v>5</v>
      </c>
      <c r="R4" s="47">
        <v>6</v>
      </c>
      <c r="S4" s="49">
        <f t="shared" si="1"/>
        <v>7</v>
      </c>
      <c r="Z4" s="47"/>
      <c r="AA4" s="47"/>
      <c r="AB4" s="49" t="e">
        <f t="shared" si="2"/>
        <v>#DIV/0!</v>
      </c>
      <c r="AD4" s="50">
        <f t="shared" si="3"/>
        <v>6.59375</v>
      </c>
      <c r="AE4" s="47">
        <f t="shared" si="4"/>
        <v>6.09375</v>
      </c>
    </row>
    <row r="5" spans="1:31" x14ac:dyDescent="0.25">
      <c r="A5" s="48">
        <v>414</v>
      </c>
      <c r="B5" s="47">
        <v>7.5</v>
      </c>
      <c r="C5" s="47">
        <v>6</v>
      </c>
      <c r="D5" s="47">
        <v>8</v>
      </c>
      <c r="E5" s="47">
        <v>7.5</v>
      </c>
      <c r="F5" s="47">
        <v>10</v>
      </c>
      <c r="G5" s="47">
        <v>6</v>
      </c>
      <c r="H5" s="47">
        <v>8</v>
      </c>
      <c r="I5" s="47">
        <v>7.5</v>
      </c>
      <c r="J5" s="49">
        <f t="shared" si="0"/>
        <v>7.5625</v>
      </c>
      <c r="K5" s="47">
        <v>10</v>
      </c>
      <c r="L5" s="47">
        <v>8</v>
      </c>
      <c r="M5" s="47">
        <v>8</v>
      </c>
      <c r="N5" s="47">
        <v>10</v>
      </c>
      <c r="O5" s="47">
        <v>7.5</v>
      </c>
      <c r="P5" s="47">
        <v>8</v>
      </c>
      <c r="Q5" s="47">
        <v>6</v>
      </c>
      <c r="R5" s="47">
        <v>10</v>
      </c>
      <c r="S5" s="49">
        <f t="shared" si="1"/>
        <v>8.4375</v>
      </c>
      <c r="Z5" s="47"/>
      <c r="AA5" s="47"/>
      <c r="AB5" s="49" t="e">
        <f t="shared" si="2"/>
        <v>#DIV/0!</v>
      </c>
      <c r="AD5" s="50">
        <f t="shared" si="3"/>
        <v>8</v>
      </c>
      <c r="AE5" s="47">
        <f t="shared" si="4"/>
        <v>7.5</v>
      </c>
    </row>
    <row r="6" spans="1:31" x14ac:dyDescent="0.25">
      <c r="A6" s="48">
        <v>415</v>
      </c>
      <c r="B6" s="47">
        <v>10</v>
      </c>
      <c r="C6" s="47">
        <v>6</v>
      </c>
      <c r="D6" s="47">
        <v>6</v>
      </c>
      <c r="E6" s="47">
        <v>7.5</v>
      </c>
      <c r="F6" s="47">
        <v>10</v>
      </c>
      <c r="G6" s="47">
        <v>6</v>
      </c>
      <c r="H6" s="47">
        <v>4</v>
      </c>
      <c r="I6" s="47">
        <v>5</v>
      </c>
      <c r="J6" s="49">
        <f t="shared" si="0"/>
        <v>6.8125</v>
      </c>
      <c r="K6" s="47">
        <v>10</v>
      </c>
      <c r="L6" s="47">
        <v>8</v>
      </c>
      <c r="M6" s="47">
        <v>8</v>
      </c>
      <c r="N6" s="47">
        <v>7.5</v>
      </c>
      <c r="O6" s="47">
        <v>10</v>
      </c>
      <c r="P6" s="47">
        <v>6</v>
      </c>
      <c r="Q6" s="47">
        <v>4</v>
      </c>
      <c r="R6" s="47">
        <v>5</v>
      </c>
      <c r="S6" s="49">
        <f t="shared" si="1"/>
        <v>7.3125</v>
      </c>
      <c r="Z6" s="47"/>
      <c r="AA6" s="47"/>
      <c r="AB6" s="49" t="e">
        <f t="shared" si="2"/>
        <v>#DIV/0!</v>
      </c>
      <c r="AD6" s="50">
        <f t="shared" si="3"/>
        <v>7.0625</v>
      </c>
      <c r="AE6" s="47">
        <f t="shared" si="4"/>
        <v>6.5625</v>
      </c>
    </row>
    <row r="7" spans="1:31" x14ac:dyDescent="0.25">
      <c r="A7" s="48">
        <v>416</v>
      </c>
      <c r="B7" s="47">
        <v>8</v>
      </c>
      <c r="C7" s="47">
        <v>5</v>
      </c>
      <c r="D7" s="47">
        <v>4</v>
      </c>
      <c r="E7" s="47">
        <v>0</v>
      </c>
      <c r="F7" s="47">
        <v>8</v>
      </c>
      <c r="G7" s="47">
        <v>7.5</v>
      </c>
      <c r="H7" s="47">
        <v>4</v>
      </c>
      <c r="I7" s="47">
        <v>0</v>
      </c>
      <c r="J7" s="49">
        <f t="shared" si="0"/>
        <v>4.5625</v>
      </c>
      <c r="K7" s="47">
        <v>8</v>
      </c>
      <c r="L7" s="47">
        <v>5</v>
      </c>
      <c r="M7" s="47">
        <v>4</v>
      </c>
      <c r="N7" s="47">
        <v>2.5</v>
      </c>
      <c r="O7" s="47">
        <v>8</v>
      </c>
      <c r="P7" s="47">
        <v>7.5</v>
      </c>
      <c r="Q7" s="47">
        <v>4</v>
      </c>
      <c r="R7" s="47">
        <v>2.5</v>
      </c>
      <c r="S7" s="49">
        <f t="shared" si="1"/>
        <v>5.1875</v>
      </c>
      <c r="Z7" s="47"/>
      <c r="AA7" s="47"/>
      <c r="AB7" s="49" t="e">
        <f t="shared" si="2"/>
        <v>#DIV/0!</v>
      </c>
      <c r="AD7" s="50">
        <f t="shared" si="3"/>
        <v>4.875</v>
      </c>
      <c r="AE7" s="47">
        <f t="shared" si="4"/>
        <v>4.375</v>
      </c>
    </row>
    <row r="8" spans="1:31" x14ac:dyDescent="0.25">
      <c r="A8" s="48">
        <v>417</v>
      </c>
      <c r="B8" s="47">
        <v>4</v>
      </c>
      <c r="C8" s="47">
        <v>5</v>
      </c>
      <c r="D8" s="47">
        <v>4</v>
      </c>
      <c r="E8" s="47">
        <v>0</v>
      </c>
      <c r="F8" s="47">
        <v>4</v>
      </c>
      <c r="G8" s="47">
        <v>10</v>
      </c>
      <c r="H8" s="47">
        <v>4</v>
      </c>
      <c r="I8" s="47">
        <v>0</v>
      </c>
      <c r="J8" s="49">
        <f t="shared" si="0"/>
        <v>3.875</v>
      </c>
      <c r="K8" s="47">
        <v>6</v>
      </c>
      <c r="L8" s="47">
        <v>5</v>
      </c>
      <c r="M8" s="47">
        <v>4</v>
      </c>
      <c r="N8" s="47">
        <v>0</v>
      </c>
      <c r="O8" s="47">
        <v>6</v>
      </c>
      <c r="P8" s="47">
        <v>7.5</v>
      </c>
      <c r="Q8" s="47">
        <v>4</v>
      </c>
      <c r="R8" s="47">
        <v>0</v>
      </c>
      <c r="S8" s="49">
        <f t="shared" si="1"/>
        <v>4.0625</v>
      </c>
      <c r="Z8" s="47"/>
      <c r="AA8" s="47"/>
      <c r="AB8" s="49" t="e">
        <f t="shared" si="2"/>
        <v>#DIV/0!</v>
      </c>
      <c r="AD8" s="50">
        <f t="shared" si="3"/>
        <v>3.96875</v>
      </c>
      <c r="AE8" s="47">
        <f t="shared" si="4"/>
        <v>3.46875</v>
      </c>
    </row>
    <row r="9" spans="1:31" x14ac:dyDescent="0.25">
      <c r="A9" s="48">
        <v>418</v>
      </c>
      <c r="B9" s="47">
        <v>6</v>
      </c>
      <c r="C9" s="47">
        <v>5</v>
      </c>
      <c r="D9" s="47">
        <v>4</v>
      </c>
      <c r="E9" s="47">
        <v>0</v>
      </c>
      <c r="F9" s="47">
        <v>6</v>
      </c>
      <c r="G9" s="47">
        <v>5</v>
      </c>
      <c r="H9" s="47">
        <v>4</v>
      </c>
      <c r="I9" s="47">
        <v>0</v>
      </c>
      <c r="J9" s="49">
        <f t="shared" si="0"/>
        <v>3.75</v>
      </c>
      <c r="K9" s="47">
        <v>8</v>
      </c>
      <c r="L9" s="47">
        <v>5</v>
      </c>
      <c r="M9" s="47">
        <v>6</v>
      </c>
      <c r="N9" s="47">
        <v>5</v>
      </c>
      <c r="O9" s="47">
        <v>8</v>
      </c>
      <c r="P9" s="47">
        <v>5</v>
      </c>
      <c r="Q9" s="47">
        <v>4</v>
      </c>
      <c r="R9" s="47">
        <v>0</v>
      </c>
      <c r="S9" s="49">
        <f t="shared" si="1"/>
        <v>5.125</v>
      </c>
      <c r="Z9" s="47"/>
      <c r="AA9" s="47"/>
      <c r="AB9" s="49" t="e">
        <f t="shared" si="2"/>
        <v>#DIV/0!</v>
      </c>
      <c r="AD9" s="50">
        <f t="shared" si="3"/>
        <v>4.4375</v>
      </c>
      <c r="AE9" s="47">
        <f t="shared" si="4"/>
        <v>3.9375</v>
      </c>
    </row>
    <row r="10" spans="1:31" x14ac:dyDescent="0.25">
      <c r="A10" s="48">
        <v>419</v>
      </c>
      <c r="B10" s="47">
        <v>8</v>
      </c>
      <c r="C10" s="47">
        <v>7.5</v>
      </c>
      <c r="D10" s="47">
        <v>6</v>
      </c>
      <c r="E10" s="47">
        <v>5</v>
      </c>
      <c r="F10" s="47">
        <v>8</v>
      </c>
      <c r="G10" s="47">
        <v>5</v>
      </c>
      <c r="H10" s="47">
        <v>8</v>
      </c>
      <c r="I10" s="47">
        <v>7.5</v>
      </c>
      <c r="J10" s="49">
        <f t="shared" si="0"/>
        <v>6.875</v>
      </c>
      <c r="K10" s="47">
        <v>8</v>
      </c>
      <c r="L10" s="47">
        <v>7.5</v>
      </c>
      <c r="M10" s="47">
        <v>6</v>
      </c>
      <c r="N10" s="47">
        <v>5</v>
      </c>
      <c r="O10" s="47">
        <v>8</v>
      </c>
      <c r="P10" s="47">
        <v>5</v>
      </c>
      <c r="Q10" s="47">
        <v>8</v>
      </c>
      <c r="R10" s="47">
        <v>7.5</v>
      </c>
      <c r="S10" s="49">
        <f t="shared" si="1"/>
        <v>6.875</v>
      </c>
      <c r="Z10" s="47"/>
      <c r="AA10" s="47"/>
      <c r="AB10" s="49" t="e">
        <f t="shared" si="2"/>
        <v>#DIV/0!</v>
      </c>
      <c r="AD10" s="50">
        <f t="shared" si="3"/>
        <v>6.875</v>
      </c>
      <c r="AE10" s="47">
        <f t="shared" si="4"/>
        <v>6.375</v>
      </c>
    </row>
    <row r="11" spans="1:31" x14ac:dyDescent="0.25">
      <c r="A11" s="48">
        <v>420</v>
      </c>
      <c r="B11" s="47">
        <v>4</v>
      </c>
      <c r="C11" s="47">
        <v>5</v>
      </c>
      <c r="D11" s="47">
        <v>4</v>
      </c>
      <c r="E11" s="47">
        <v>5</v>
      </c>
      <c r="F11" s="47">
        <v>6</v>
      </c>
      <c r="G11" s="47">
        <v>5</v>
      </c>
      <c r="H11" s="47">
        <v>6</v>
      </c>
      <c r="I11" s="47">
        <v>5</v>
      </c>
      <c r="J11" s="49">
        <f t="shared" si="0"/>
        <v>5</v>
      </c>
      <c r="K11" s="47">
        <v>4</v>
      </c>
      <c r="L11" s="47">
        <v>5</v>
      </c>
      <c r="M11" s="47">
        <v>4</v>
      </c>
      <c r="N11" s="47">
        <v>5</v>
      </c>
      <c r="O11" s="47">
        <v>6</v>
      </c>
      <c r="P11" s="47">
        <v>5</v>
      </c>
      <c r="Q11" s="47">
        <v>6</v>
      </c>
      <c r="R11" s="47">
        <v>5</v>
      </c>
      <c r="S11" s="49">
        <f t="shared" si="1"/>
        <v>5</v>
      </c>
      <c r="Z11" s="47"/>
      <c r="AA11" s="47"/>
      <c r="AB11" s="49" t="e">
        <f t="shared" si="2"/>
        <v>#DIV/0!</v>
      </c>
      <c r="AD11" s="50">
        <f t="shared" si="3"/>
        <v>5</v>
      </c>
      <c r="AE11" s="47">
        <f t="shared" si="4"/>
        <v>4.5</v>
      </c>
    </row>
    <row r="12" spans="1:31" x14ac:dyDescent="0.25">
      <c r="A12" s="48">
        <v>421</v>
      </c>
      <c r="B12" s="47">
        <v>8</v>
      </c>
      <c r="C12" s="47">
        <v>5</v>
      </c>
      <c r="D12" s="47">
        <v>4</v>
      </c>
      <c r="E12" s="47">
        <v>5</v>
      </c>
      <c r="F12" s="47">
        <v>8</v>
      </c>
      <c r="G12" s="47">
        <v>5</v>
      </c>
      <c r="H12" s="47">
        <v>4</v>
      </c>
      <c r="I12" s="47">
        <v>10</v>
      </c>
      <c r="J12" s="49">
        <f t="shared" si="0"/>
        <v>6.125</v>
      </c>
      <c r="K12" s="47">
        <v>8</v>
      </c>
      <c r="L12" s="47">
        <v>5</v>
      </c>
      <c r="M12" s="47">
        <v>4</v>
      </c>
      <c r="N12" s="47">
        <v>5</v>
      </c>
      <c r="O12" s="47">
        <v>5</v>
      </c>
      <c r="P12" s="47">
        <v>5</v>
      </c>
      <c r="Q12" s="47">
        <v>6</v>
      </c>
      <c r="R12" s="47">
        <v>7.5</v>
      </c>
      <c r="S12" s="49">
        <f t="shared" si="1"/>
        <v>5.6875</v>
      </c>
      <c r="Z12" s="47"/>
      <c r="AA12" s="47"/>
      <c r="AB12" s="49" t="e">
        <f t="shared" si="2"/>
        <v>#DIV/0!</v>
      </c>
      <c r="AD12" s="50">
        <f t="shared" si="3"/>
        <v>5.90625</v>
      </c>
      <c r="AE12" s="47">
        <f t="shared" si="4"/>
        <v>5.40625</v>
      </c>
    </row>
    <row r="13" spans="1:31" x14ac:dyDescent="0.25">
      <c r="A13" s="48">
        <v>422</v>
      </c>
      <c r="B13" s="47">
        <v>4</v>
      </c>
      <c r="C13" s="47">
        <v>5</v>
      </c>
      <c r="D13" s="47">
        <v>6</v>
      </c>
      <c r="E13" s="47">
        <v>7.5</v>
      </c>
      <c r="F13" s="47">
        <v>4</v>
      </c>
      <c r="G13" s="47">
        <v>5</v>
      </c>
      <c r="H13" s="47">
        <v>4</v>
      </c>
      <c r="I13" s="47">
        <v>5</v>
      </c>
      <c r="J13" s="49">
        <f t="shared" si="0"/>
        <v>5.0625</v>
      </c>
      <c r="K13" s="47">
        <v>8</v>
      </c>
      <c r="L13" s="47">
        <v>7.5</v>
      </c>
      <c r="M13" s="47">
        <v>6</v>
      </c>
      <c r="N13" s="47">
        <v>5</v>
      </c>
      <c r="O13" s="47">
        <v>6</v>
      </c>
      <c r="P13" s="47">
        <v>5</v>
      </c>
      <c r="Q13" s="47">
        <v>4</v>
      </c>
      <c r="R13" s="47">
        <v>5</v>
      </c>
      <c r="S13" s="49">
        <f t="shared" si="1"/>
        <v>5.8125</v>
      </c>
      <c r="Z13" s="47"/>
      <c r="AA13" s="47"/>
      <c r="AB13" s="49" t="e">
        <f t="shared" si="2"/>
        <v>#DIV/0!</v>
      </c>
      <c r="AD13" s="50">
        <f t="shared" si="3"/>
        <v>5.4375</v>
      </c>
      <c r="AE13" s="47">
        <f t="shared" si="4"/>
        <v>4.9375</v>
      </c>
    </row>
    <row r="14" spans="1:31" x14ac:dyDescent="0.25">
      <c r="A14" s="48">
        <v>423</v>
      </c>
      <c r="B14" s="47">
        <v>8</v>
      </c>
      <c r="C14" s="47">
        <v>5</v>
      </c>
      <c r="D14" s="47">
        <v>6</v>
      </c>
      <c r="E14" s="47">
        <v>7.5</v>
      </c>
      <c r="F14" s="47">
        <v>8</v>
      </c>
      <c r="G14" s="47">
        <v>5</v>
      </c>
      <c r="H14" s="47">
        <v>8</v>
      </c>
      <c r="I14" s="47">
        <v>7.5</v>
      </c>
      <c r="J14" s="49">
        <f t="shared" si="0"/>
        <v>6.875</v>
      </c>
      <c r="K14" s="47">
        <v>8</v>
      </c>
      <c r="L14" s="47">
        <v>7.5</v>
      </c>
      <c r="M14" s="47">
        <v>6</v>
      </c>
      <c r="N14" s="47">
        <v>5</v>
      </c>
      <c r="O14" s="47">
        <v>8</v>
      </c>
      <c r="P14" s="47">
        <v>5</v>
      </c>
      <c r="Q14" s="47">
        <v>6</v>
      </c>
      <c r="R14" s="47">
        <v>7.5</v>
      </c>
      <c r="S14" s="49">
        <f t="shared" si="1"/>
        <v>6.625</v>
      </c>
      <c r="Z14" s="47"/>
      <c r="AA14" s="47"/>
      <c r="AB14" s="49" t="e">
        <f t="shared" si="2"/>
        <v>#DIV/0!</v>
      </c>
      <c r="AD14" s="50">
        <f t="shared" si="3"/>
        <v>6.75</v>
      </c>
      <c r="AE14" s="47">
        <f t="shared" si="4"/>
        <v>6.25</v>
      </c>
    </row>
    <row r="15" spans="1:31" x14ac:dyDescent="0.25">
      <c r="J15" s="49"/>
      <c r="S15" s="49"/>
      <c r="Z15" s="47"/>
      <c r="AA15" s="47"/>
      <c r="AB15" s="49"/>
    </row>
    <row r="16" spans="1:31" x14ac:dyDescent="0.25">
      <c r="A16" s="48">
        <v>401</v>
      </c>
      <c r="B16" s="47">
        <v>8</v>
      </c>
      <c r="C16" s="47">
        <v>10</v>
      </c>
      <c r="D16" s="47">
        <v>8</v>
      </c>
      <c r="E16" s="47">
        <v>5</v>
      </c>
      <c r="F16" s="47">
        <v>8</v>
      </c>
      <c r="G16" s="47">
        <v>7.5</v>
      </c>
      <c r="H16" s="47">
        <v>8</v>
      </c>
      <c r="I16" s="47">
        <v>2.5</v>
      </c>
      <c r="J16" s="49">
        <f t="shared" ref="J16:J29" si="5">AVERAGE(B16:I16)</f>
        <v>7.125</v>
      </c>
      <c r="K16" s="47">
        <v>8</v>
      </c>
      <c r="L16" s="47">
        <v>10</v>
      </c>
      <c r="M16" s="47">
        <v>8</v>
      </c>
      <c r="N16" s="47">
        <v>5</v>
      </c>
      <c r="O16" s="47">
        <v>8</v>
      </c>
      <c r="P16" s="47">
        <v>10</v>
      </c>
      <c r="Q16" s="47">
        <v>8</v>
      </c>
      <c r="R16" s="47">
        <v>2.5</v>
      </c>
      <c r="S16" s="49">
        <f t="shared" ref="S16:S29" si="6">AVERAGE(K16:R16)</f>
        <v>7.4375</v>
      </c>
      <c r="Z16" s="47"/>
      <c r="AA16" s="47"/>
      <c r="AB16" s="49" t="e">
        <f t="shared" ref="AB16:AB29" si="7">AVERAGE(T16:AA16)</f>
        <v>#DIV/0!</v>
      </c>
      <c r="AD16" s="50">
        <f t="shared" si="3"/>
        <v>7.28125</v>
      </c>
      <c r="AE16" s="47">
        <f>AD16-0.5</f>
        <v>6.78125</v>
      </c>
    </row>
    <row r="17" spans="1:31" x14ac:dyDescent="0.25">
      <c r="A17" s="48">
        <v>402</v>
      </c>
      <c r="B17" s="47">
        <v>6</v>
      </c>
      <c r="C17" s="47">
        <v>5</v>
      </c>
      <c r="D17" s="47">
        <v>10</v>
      </c>
      <c r="E17" s="47">
        <v>6</v>
      </c>
      <c r="F17" s="47">
        <v>8</v>
      </c>
      <c r="G17" s="47">
        <v>5</v>
      </c>
      <c r="H17" s="47">
        <v>5</v>
      </c>
      <c r="I17" s="47">
        <v>6</v>
      </c>
      <c r="J17" s="49">
        <f t="shared" si="5"/>
        <v>6.375</v>
      </c>
      <c r="K17" s="47">
        <v>6</v>
      </c>
      <c r="L17" s="47">
        <v>5</v>
      </c>
      <c r="M17" s="47">
        <v>10</v>
      </c>
      <c r="N17" s="47">
        <v>6</v>
      </c>
      <c r="O17" s="47">
        <v>8</v>
      </c>
      <c r="P17" s="47">
        <v>7.5</v>
      </c>
      <c r="Q17" s="47">
        <v>10</v>
      </c>
      <c r="R17" s="47">
        <v>4</v>
      </c>
      <c r="S17" s="49">
        <f t="shared" si="6"/>
        <v>7.0625</v>
      </c>
      <c r="Z17" s="47"/>
      <c r="AA17" s="47"/>
      <c r="AB17" s="49" t="e">
        <f t="shared" si="7"/>
        <v>#DIV/0!</v>
      </c>
      <c r="AD17" s="50">
        <f t="shared" si="3"/>
        <v>6.71875</v>
      </c>
      <c r="AE17" s="47">
        <f t="shared" ref="AE17:AE25" si="8">AD17-0.5</f>
        <v>6.21875</v>
      </c>
    </row>
    <row r="18" spans="1:31" x14ac:dyDescent="0.25">
      <c r="A18" s="48">
        <v>403</v>
      </c>
      <c r="B18" s="47">
        <v>7.5</v>
      </c>
      <c r="C18" s="47">
        <v>10</v>
      </c>
      <c r="D18" s="47">
        <v>4</v>
      </c>
      <c r="E18" s="47">
        <v>2.5</v>
      </c>
      <c r="F18" s="47">
        <v>5</v>
      </c>
      <c r="G18" s="47">
        <v>7.5</v>
      </c>
      <c r="H18" s="47">
        <v>6</v>
      </c>
      <c r="I18" s="47">
        <v>2.5</v>
      </c>
      <c r="J18" s="49">
        <f t="shared" si="5"/>
        <v>5.625</v>
      </c>
      <c r="K18" s="47">
        <v>7.5</v>
      </c>
      <c r="L18" s="47">
        <v>10</v>
      </c>
      <c r="M18" s="47">
        <v>4</v>
      </c>
      <c r="N18" s="47">
        <v>2.5</v>
      </c>
      <c r="O18" s="47">
        <v>7.5</v>
      </c>
      <c r="P18" s="47">
        <v>7.5</v>
      </c>
      <c r="Q18" s="47">
        <v>6</v>
      </c>
      <c r="R18" s="47">
        <v>2.5</v>
      </c>
      <c r="S18" s="49">
        <f t="shared" si="6"/>
        <v>5.9375</v>
      </c>
      <c r="Z18" s="47"/>
      <c r="AA18" s="47"/>
      <c r="AB18" s="49" t="e">
        <f t="shared" si="7"/>
        <v>#DIV/0!</v>
      </c>
      <c r="AD18" s="50">
        <f t="shared" si="3"/>
        <v>5.78125</v>
      </c>
      <c r="AE18" s="47">
        <f t="shared" si="8"/>
        <v>5.28125</v>
      </c>
    </row>
    <row r="19" spans="1:31" x14ac:dyDescent="0.25">
      <c r="A19" s="48">
        <v>404</v>
      </c>
      <c r="B19" s="47">
        <v>6</v>
      </c>
      <c r="C19" s="47">
        <v>10</v>
      </c>
      <c r="D19" s="47">
        <v>4</v>
      </c>
      <c r="E19" s="47">
        <v>7.5</v>
      </c>
      <c r="F19" s="47">
        <v>4</v>
      </c>
      <c r="G19" s="47">
        <v>7.5</v>
      </c>
      <c r="H19" s="47">
        <v>6</v>
      </c>
      <c r="I19" s="47">
        <v>5</v>
      </c>
      <c r="J19" s="49">
        <f t="shared" ref="J19:J25" si="9">AVERAGE(B19:I19)</f>
        <v>6.25</v>
      </c>
      <c r="K19" s="47">
        <v>6</v>
      </c>
      <c r="L19" s="47">
        <v>7.5</v>
      </c>
      <c r="M19" s="47">
        <v>6</v>
      </c>
      <c r="N19" s="47">
        <v>5</v>
      </c>
      <c r="O19" s="47">
        <v>6</v>
      </c>
      <c r="P19" s="47">
        <v>7.5</v>
      </c>
      <c r="Q19" s="47">
        <v>6</v>
      </c>
      <c r="R19" s="47">
        <v>5</v>
      </c>
      <c r="S19" s="49">
        <f t="shared" ref="S19:S25" si="10">AVERAGE(K19:R19)</f>
        <v>6.125</v>
      </c>
      <c r="Z19" s="47"/>
      <c r="AA19" s="47"/>
      <c r="AB19" s="49" t="e">
        <f t="shared" ref="AB19:AB25" si="11">AVERAGE(T19:AA19)</f>
        <v>#DIV/0!</v>
      </c>
      <c r="AD19" s="50">
        <f t="shared" si="3"/>
        <v>6.1875</v>
      </c>
      <c r="AE19" s="47">
        <f t="shared" si="8"/>
        <v>5.6875</v>
      </c>
    </row>
    <row r="20" spans="1:31" x14ac:dyDescent="0.25">
      <c r="A20" s="48">
        <v>405</v>
      </c>
      <c r="B20" s="47">
        <v>6</v>
      </c>
      <c r="C20" s="47">
        <v>10</v>
      </c>
      <c r="D20" s="47">
        <v>6</v>
      </c>
      <c r="E20" s="47">
        <v>7.5</v>
      </c>
      <c r="F20" s="47">
        <v>6</v>
      </c>
      <c r="G20" s="47">
        <v>10</v>
      </c>
      <c r="H20" s="47">
        <v>6</v>
      </c>
      <c r="I20" s="47">
        <v>5</v>
      </c>
      <c r="J20" s="49">
        <f t="shared" si="9"/>
        <v>7.0625</v>
      </c>
      <c r="K20" s="47">
        <v>6</v>
      </c>
      <c r="L20" s="47">
        <v>10</v>
      </c>
      <c r="M20" s="47">
        <v>6</v>
      </c>
      <c r="N20" s="47">
        <v>5</v>
      </c>
      <c r="O20" s="47">
        <v>8</v>
      </c>
      <c r="P20" s="47">
        <v>7.5</v>
      </c>
      <c r="Q20" s="47">
        <v>6</v>
      </c>
      <c r="R20" s="47">
        <v>5</v>
      </c>
      <c r="S20" s="49">
        <f t="shared" si="10"/>
        <v>6.6875</v>
      </c>
      <c r="Z20" s="47"/>
      <c r="AA20" s="47"/>
      <c r="AB20" s="49" t="e">
        <f t="shared" si="11"/>
        <v>#DIV/0!</v>
      </c>
      <c r="AD20" s="50">
        <f t="shared" si="3"/>
        <v>6.875</v>
      </c>
      <c r="AE20" s="47">
        <f t="shared" si="8"/>
        <v>6.375</v>
      </c>
    </row>
    <row r="21" spans="1:31" x14ac:dyDescent="0.25">
      <c r="A21" s="48">
        <v>406</v>
      </c>
      <c r="B21" s="47">
        <v>6</v>
      </c>
      <c r="C21" s="47">
        <v>7.5</v>
      </c>
      <c r="D21" s="47">
        <v>8</v>
      </c>
      <c r="E21" s="47">
        <v>0</v>
      </c>
      <c r="F21" s="47">
        <v>4</v>
      </c>
      <c r="G21" s="47">
        <v>7.5</v>
      </c>
      <c r="H21" s="47">
        <v>6</v>
      </c>
      <c r="I21" s="47">
        <v>0</v>
      </c>
      <c r="J21" s="49">
        <f t="shared" si="9"/>
        <v>4.875</v>
      </c>
      <c r="K21" s="47">
        <v>6</v>
      </c>
      <c r="L21" s="47">
        <v>10</v>
      </c>
      <c r="M21" s="47">
        <v>6</v>
      </c>
      <c r="N21" s="47">
        <v>2.5</v>
      </c>
      <c r="O21" s="47">
        <v>8</v>
      </c>
      <c r="P21" s="47">
        <v>7.5</v>
      </c>
      <c r="Q21" s="47">
        <v>8</v>
      </c>
      <c r="R21" s="47">
        <v>2.5</v>
      </c>
      <c r="S21" s="49">
        <f t="shared" si="10"/>
        <v>6.3125</v>
      </c>
      <c r="Z21" s="47"/>
      <c r="AA21" s="47"/>
      <c r="AB21" s="49" t="e">
        <f t="shared" si="11"/>
        <v>#DIV/0!</v>
      </c>
      <c r="AD21" s="50">
        <f t="shared" si="3"/>
        <v>5.59375</v>
      </c>
      <c r="AE21" s="47">
        <f t="shared" si="8"/>
        <v>5.09375</v>
      </c>
    </row>
    <row r="22" spans="1:31" x14ac:dyDescent="0.25">
      <c r="A22" s="48">
        <v>407</v>
      </c>
      <c r="B22" s="47">
        <v>7.5</v>
      </c>
      <c r="C22" s="47">
        <v>5</v>
      </c>
      <c r="D22" s="47">
        <v>4</v>
      </c>
      <c r="E22" s="47">
        <v>5</v>
      </c>
      <c r="F22" s="47">
        <v>7.5</v>
      </c>
      <c r="G22" s="47">
        <v>5</v>
      </c>
      <c r="H22" s="47">
        <v>4</v>
      </c>
      <c r="I22" s="47">
        <v>2.5</v>
      </c>
      <c r="J22" s="49">
        <f t="shared" si="9"/>
        <v>5.0625</v>
      </c>
      <c r="K22" s="47">
        <v>7.5</v>
      </c>
      <c r="L22" s="47">
        <v>5</v>
      </c>
      <c r="M22" s="47">
        <v>4</v>
      </c>
      <c r="N22" s="47">
        <v>2.5</v>
      </c>
      <c r="O22" s="47">
        <v>7.5</v>
      </c>
      <c r="P22" s="47">
        <v>5</v>
      </c>
      <c r="Q22" s="47">
        <v>4</v>
      </c>
      <c r="R22" s="47">
        <v>2.5</v>
      </c>
      <c r="S22" s="49">
        <f t="shared" si="10"/>
        <v>4.75</v>
      </c>
      <c r="Z22" s="47"/>
      <c r="AA22" s="47"/>
      <c r="AB22" s="49" t="e">
        <f t="shared" si="11"/>
        <v>#DIV/0!</v>
      </c>
      <c r="AD22" s="50">
        <f t="shared" si="3"/>
        <v>4.90625</v>
      </c>
      <c r="AE22" s="47">
        <f t="shared" si="8"/>
        <v>4.40625</v>
      </c>
    </row>
    <row r="23" spans="1:31" x14ac:dyDescent="0.25">
      <c r="A23" s="48">
        <v>408</v>
      </c>
      <c r="B23" s="47">
        <v>5</v>
      </c>
      <c r="C23" s="47">
        <v>5</v>
      </c>
      <c r="D23" s="47">
        <v>4</v>
      </c>
      <c r="E23" s="47">
        <v>2.5</v>
      </c>
      <c r="F23" s="47">
        <v>5</v>
      </c>
      <c r="G23" s="47">
        <v>5</v>
      </c>
      <c r="H23" s="47">
        <v>2</v>
      </c>
      <c r="I23" s="47">
        <v>7.5</v>
      </c>
      <c r="J23" s="49">
        <f t="shared" si="9"/>
        <v>4.5</v>
      </c>
      <c r="K23" s="47">
        <v>5</v>
      </c>
      <c r="L23" s="47">
        <v>5</v>
      </c>
      <c r="M23" s="47">
        <v>4</v>
      </c>
      <c r="N23" s="47">
        <v>2.5</v>
      </c>
      <c r="O23" s="47">
        <v>5</v>
      </c>
      <c r="P23" s="47">
        <v>5</v>
      </c>
      <c r="Q23" s="47">
        <v>4</v>
      </c>
      <c r="R23" s="47">
        <v>5</v>
      </c>
      <c r="S23" s="49">
        <f t="shared" si="10"/>
        <v>4.4375</v>
      </c>
      <c r="Z23" s="47"/>
      <c r="AA23" s="47"/>
      <c r="AB23" s="49" t="e">
        <f t="shared" si="11"/>
        <v>#DIV/0!</v>
      </c>
      <c r="AD23" s="50">
        <f t="shared" si="3"/>
        <v>4.46875</v>
      </c>
      <c r="AE23" s="47">
        <f t="shared" si="8"/>
        <v>3.96875</v>
      </c>
    </row>
    <row r="24" spans="1:31" x14ac:dyDescent="0.25">
      <c r="A24" s="48">
        <v>409</v>
      </c>
      <c r="B24" s="47">
        <v>4</v>
      </c>
      <c r="C24" s="47">
        <v>7.5</v>
      </c>
      <c r="D24" s="47">
        <v>6</v>
      </c>
      <c r="E24" s="47">
        <v>10</v>
      </c>
      <c r="F24" s="47">
        <v>4</v>
      </c>
      <c r="G24" s="47">
        <v>7.5</v>
      </c>
      <c r="H24" s="47">
        <v>6</v>
      </c>
      <c r="I24" s="47">
        <v>10</v>
      </c>
      <c r="J24" s="49">
        <f t="shared" si="9"/>
        <v>6.875</v>
      </c>
      <c r="K24" s="47">
        <v>4</v>
      </c>
      <c r="L24" s="47">
        <v>10</v>
      </c>
      <c r="M24" s="47">
        <v>6</v>
      </c>
      <c r="N24" s="47">
        <v>10</v>
      </c>
      <c r="O24" s="47">
        <v>6</v>
      </c>
      <c r="P24" s="47">
        <v>7.5</v>
      </c>
      <c r="Q24" s="47">
        <v>6</v>
      </c>
      <c r="R24" s="47">
        <v>10</v>
      </c>
      <c r="S24" s="49">
        <f t="shared" si="10"/>
        <v>7.4375</v>
      </c>
      <c r="Z24" s="47"/>
      <c r="AA24" s="47"/>
      <c r="AB24" s="49" t="e">
        <f t="shared" si="11"/>
        <v>#DIV/0!</v>
      </c>
      <c r="AD24" s="50">
        <f t="shared" si="3"/>
        <v>7.15625</v>
      </c>
      <c r="AE24" s="47">
        <f t="shared" si="8"/>
        <v>6.65625</v>
      </c>
    </row>
    <row r="25" spans="1:31" x14ac:dyDescent="0.25">
      <c r="A25" s="48">
        <v>410</v>
      </c>
      <c r="B25" s="47">
        <v>4</v>
      </c>
      <c r="C25" s="47">
        <v>5</v>
      </c>
      <c r="D25" s="47">
        <v>2</v>
      </c>
      <c r="E25" s="47">
        <v>5</v>
      </c>
      <c r="F25" s="47">
        <v>4</v>
      </c>
      <c r="G25" s="47">
        <v>5</v>
      </c>
      <c r="H25" s="47">
        <v>4</v>
      </c>
      <c r="I25" s="47">
        <v>7.5</v>
      </c>
      <c r="J25" s="49">
        <f t="shared" si="9"/>
        <v>4.5625</v>
      </c>
      <c r="K25" s="47">
        <v>4</v>
      </c>
      <c r="L25" s="47">
        <v>5</v>
      </c>
      <c r="M25" s="47">
        <v>2</v>
      </c>
      <c r="N25" s="47">
        <v>2.5</v>
      </c>
      <c r="O25" s="47">
        <v>4</v>
      </c>
      <c r="P25" s="47">
        <v>7.4</v>
      </c>
      <c r="Q25" s="47">
        <v>4</v>
      </c>
      <c r="R25" s="47">
        <v>7.5</v>
      </c>
      <c r="S25" s="49">
        <f t="shared" si="10"/>
        <v>4.55</v>
      </c>
      <c r="Z25" s="47"/>
      <c r="AA25" s="47"/>
      <c r="AB25" s="49" t="e">
        <f t="shared" si="11"/>
        <v>#DIV/0!</v>
      </c>
      <c r="AD25" s="50">
        <f t="shared" si="3"/>
        <v>4.5562500000000004</v>
      </c>
      <c r="AE25" s="47">
        <f t="shared" si="8"/>
        <v>4.0562500000000004</v>
      </c>
    </row>
    <row r="26" spans="1:31" x14ac:dyDescent="0.25">
      <c r="J26" s="49"/>
      <c r="S26" s="49"/>
      <c r="AB26" s="49"/>
      <c r="AE26" s="47"/>
    </row>
    <row r="27" spans="1:31" x14ac:dyDescent="0.25">
      <c r="A27" s="48">
        <v>501</v>
      </c>
      <c r="B27" s="47">
        <v>4</v>
      </c>
      <c r="C27" s="47">
        <v>2.5</v>
      </c>
      <c r="D27" s="47">
        <v>5</v>
      </c>
      <c r="E27" s="47">
        <v>4</v>
      </c>
      <c r="F27" s="47">
        <v>4</v>
      </c>
      <c r="G27" s="47">
        <v>5</v>
      </c>
      <c r="H27" s="47">
        <v>5</v>
      </c>
      <c r="I27" s="47">
        <v>6</v>
      </c>
      <c r="J27" s="49">
        <f t="shared" si="5"/>
        <v>4.4375</v>
      </c>
      <c r="K27" s="47">
        <v>4</v>
      </c>
      <c r="L27" s="47">
        <v>5</v>
      </c>
      <c r="M27" s="47">
        <v>5</v>
      </c>
      <c r="N27" s="47">
        <v>6</v>
      </c>
      <c r="O27" s="47">
        <v>4</v>
      </c>
      <c r="P27" s="47">
        <v>7.5</v>
      </c>
      <c r="Q27" s="47">
        <v>5</v>
      </c>
      <c r="R27" s="47">
        <v>6</v>
      </c>
      <c r="S27" s="49">
        <f t="shared" si="6"/>
        <v>5.3125</v>
      </c>
      <c r="Z27" s="47"/>
      <c r="AA27" s="47"/>
      <c r="AB27" s="49" t="e">
        <f t="shared" si="7"/>
        <v>#DIV/0!</v>
      </c>
      <c r="AD27" s="50">
        <f t="shared" si="3"/>
        <v>4.875</v>
      </c>
      <c r="AE27" s="47">
        <f>AD27-0.5</f>
        <v>4.375</v>
      </c>
    </row>
    <row r="28" spans="1:31" x14ac:dyDescent="0.25">
      <c r="A28" s="48">
        <v>502</v>
      </c>
      <c r="B28" s="47">
        <v>4</v>
      </c>
      <c r="C28" s="47">
        <v>7.5</v>
      </c>
      <c r="D28" s="47">
        <v>4</v>
      </c>
      <c r="E28" s="47">
        <v>5</v>
      </c>
      <c r="F28" s="47">
        <v>6</v>
      </c>
      <c r="G28" s="47">
        <v>7.5</v>
      </c>
      <c r="H28" s="47">
        <v>4</v>
      </c>
      <c r="I28" s="47">
        <v>2.5</v>
      </c>
      <c r="J28" s="49">
        <f t="shared" si="5"/>
        <v>5.0625</v>
      </c>
      <c r="K28" s="47">
        <v>4</v>
      </c>
      <c r="L28" s="47">
        <v>10</v>
      </c>
      <c r="M28" s="47">
        <v>6</v>
      </c>
      <c r="N28" s="47">
        <v>2.5</v>
      </c>
      <c r="O28" s="47">
        <v>6</v>
      </c>
      <c r="P28" s="47">
        <v>7.5</v>
      </c>
      <c r="Q28" s="47">
        <v>4</v>
      </c>
      <c r="R28" s="47">
        <v>2.5</v>
      </c>
      <c r="S28" s="49">
        <f t="shared" si="6"/>
        <v>5.3125</v>
      </c>
      <c r="Z28" s="47"/>
      <c r="AA28" s="47"/>
      <c r="AB28" s="49" t="e">
        <f t="shared" si="7"/>
        <v>#DIV/0!</v>
      </c>
      <c r="AD28" s="50">
        <f t="shared" si="3"/>
        <v>5.1875</v>
      </c>
      <c r="AE28" s="47">
        <f t="shared" ref="AE28:AE29" si="12">AD28-0.5</f>
        <v>4.6875</v>
      </c>
    </row>
    <row r="29" spans="1:31" x14ac:dyDescent="0.25">
      <c r="A29" s="48">
        <v>503</v>
      </c>
      <c r="B29" s="47">
        <v>2</v>
      </c>
      <c r="C29" s="47">
        <v>5</v>
      </c>
      <c r="D29" s="47">
        <v>4</v>
      </c>
      <c r="E29" s="47">
        <v>5</v>
      </c>
      <c r="F29" s="47">
        <v>4</v>
      </c>
      <c r="G29" s="47">
        <v>5</v>
      </c>
      <c r="H29" s="47">
        <v>2</v>
      </c>
      <c r="I29" s="47">
        <v>5</v>
      </c>
      <c r="J29" s="49">
        <f t="shared" si="5"/>
        <v>4</v>
      </c>
      <c r="K29" s="47">
        <v>2</v>
      </c>
      <c r="L29" s="47">
        <v>5</v>
      </c>
      <c r="M29" s="47">
        <v>2</v>
      </c>
      <c r="N29" s="47">
        <v>2.5</v>
      </c>
      <c r="O29" s="47">
        <v>4</v>
      </c>
      <c r="P29" s="47">
        <v>5</v>
      </c>
      <c r="Q29" s="47">
        <v>4</v>
      </c>
      <c r="R29" s="47">
        <v>5</v>
      </c>
      <c r="S29" s="49">
        <f t="shared" si="6"/>
        <v>3.6875</v>
      </c>
      <c r="Z29" s="47"/>
      <c r="AA29" s="47"/>
      <c r="AB29" s="49" t="e">
        <f t="shared" si="7"/>
        <v>#DIV/0!</v>
      </c>
      <c r="AD29" s="50">
        <f t="shared" si="3"/>
        <v>3.84375</v>
      </c>
      <c r="AE29" s="47">
        <f t="shared" si="12"/>
        <v>3.34375</v>
      </c>
    </row>
    <row r="30" spans="1:31" x14ac:dyDescent="0.25">
      <c r="J30" s="49"/>
      <c r="S30" s="49"/>
      <c r="Z30" s="47"/>
      <c r="AA30" s="47"/>
      <c r="AB30" s="49"/>
      <c r="AE30" s="47"/>
    </row>
    <row r="31" spans="1:31" x14ac:dyDescent="0.25">
      <c r="J31" s="49"/>
      <c r="S31" s="49"/>
      <c r="Z31" s="47"/>
      <c r="AA31" s="47"/>
      <c r="AB31" s="49"/>
      <c r="AE31" s="47"/>
    </row>
    <row r="32" spans="1:31" x14ac:dyDescent="0.25">
      <c r="A32" s="48" t="s">
        <v>75</v>
      </c>
      <c r="F32" s="47" t="s">
        <v>123</v>
      </c>
      <c r="O32" s="47" t="s">
        <v>124</v>
      </c>
      <c r="X32" s="47" t="s">
        <v>125</v>
      </c>
      <c r="AE32" s="47"/>
    </row>
    <row r="33" spans="1:31" x14ac:dyDescent="0.25">
      <c r="A33" s="48">
        <v>411</v>
      </c>
      <c r="B33" s="47">
        <v>6</v>
      </c>
      <c r="C33" s="47">
        <v>7.5</v>
      </c>
      <c r="D33" s="47">
        <v>6</v>
      </c>
      <c r="E33" s="47">
        <v>5</v>
      </c>
      <c r="F33" s="47">
        <v>6</v>
      </c>
      <c r="G33" s="47">
        <v>7.5</v>
      </c>
      <c r="H33" s="47">
        <v>6</v>
      </c>
      <c r="I33" s="47">
        <v>5</v>
      </c>
      <c r="J33" s="49">
        <f t="shared" ref="J33:J45" si="13">AVERAGE(B33:I33)</f>
        <v>6.125</v>
      </c>
      <c r="K33" s="47">
        <v>6</v>
      </c>
      <c r="L33" s="47">
        <v>7.5</v>
      </c>
      <c r="M33" s="47">
        <v>6</v>
      </c>
      <c r="N33" s="47">
        <v>7.5</v>
      </c>
      <c r="O33" s="47">
        <v>6</v>
      </c>
      <c r="P33" s="47">
        <v>7.5</v>
      </c>
      <c r="Q33" s="47">
        <v>6</v>
      </c>
      <c r="R33" s="47">
        <v>7.5</v>
      </c>
      <c r="S33" s="49">
        <f t="shared" ref="S33:S45" si="14">AVERAGE(K33:R33)</f>
        <v>6.75</v>
      </c>
      <c r="Z33" s="47"/>
      <c r="AA33" s="47"/>
      <c r="AB33" s="49" t="e">
        <f t="shared" ref="AB33:AB45" si="15">AVERAGE(T33:AA33)</f>
        <v>#DIV/0!</v>
      </c>
      <c r="AD33" s="50">
        <f>AVERAGE(J33,S33)</f>
        <v>6.4375</v>
      </c>
      <c r="AE33" s="47">
        <f>AD33-0.5</f>
        <v>5.9375</v>
      </c>
    </row>
    <row r="34" spans="1:31" x14ac:dyDescent="0.25">
      <c r="A34" s="48">
        <v>412</v>
      </c>
      <c r="B34" s="47">
        <v>7.5</v>
      </c>
      <c r="C34" s="47">
        <v>6</v>
      </c>
      <c r="D34" s="47">
        <v>7.5</v>
      </c>
      <c r="E34" s="47">
        <v>4</v>
      </c>
      <c r="F34" s="47">
        <v>5</v>
      </c>
      <c r="G34" s="47">
        <v>6</v>
      </c>
      <c r="H34" s="47">
        <v>7.5</v>
      </c>
      <c r="I34" s="47">
        <v>6</v>
      </c>
      <c r="J34" s="49">
        <f t="shared" si="13"/>
        <v>6.1875</v>
      </c>
      <c r="K34" s="47">
        <v>7.5</v>
      </c>
      <c r="L34" s="47">
        <v>6</v>
      </c>
      <c r="M34" s="47">
        <v>10</v>
      </c>
      <c r="N34" s="47">
        <v>6</v>
      </c>
      <c r="O34" s="47">
        <v>10</v>
      </c>
      <c r="P34" s="47">
        <v>8</v>
      </c>
      <c r="Q34" s="47">
        <v>7.5</v>
      </c>
      <c r="R34" s="47">
        <v>6</v>
      </c>
      <c r="S34" s="49">
        <f t="shared" si="14"/>
        <v>7.625</v>
      </c>
      <c r="Z34" s="47"/>
      <c r="AA34" s="47"/>
      <c r="AB34" s="49" t="e">
        <f t="shared" si="15"/>
        <v>#DIV/0!</v>
      </c>
      <c r="AD34" s="50">
        <f t="shared" ref="AD34:AD44" si="16">AVERAGE(J34,S34)</f>
        <v>6.90625</v>
      </c>
      <c r="AE34" s="47">
        <f t="shared" ref="AE34:AE60" si="17">AD34-0.5</f>
        <v>6.40625</v>
      </c>
    </row>
    <row r="35" spans="1:31" x14ac:dyDescent="0.25">
      <c r="A35" s="48">
        <v>413</v>
      </c>
      <c r="B35" s="47">
        <v>4</v>
      </c>
      <c r="C35" s="47">
        <v>6</v>
      </c>
      <c r="D35" s="47">
        <v>10</v>
      </c>
      <c r="E35" s="47">
        <v>6</v>
      </c>
      <c r="F35" s="47">
        <v>7.5</v>
      </c>
      <c r="G35" s="47">
        <v>6</v>
      </c>
      <c r="H35" s="47">
        <v>10</v>
      </c>
      <c r="I35" s="47">
        <v>6</v>
      </c>
      <c r="J35" s="49">
        <f t="shared" si="13"/>
        <v>6.9375</v>
      </c>
      <c r="K35" s="47">
        <v>7.5</v>
      </c>
      <c r="L35" s="47">
        <v>6</v>
      </c>
      <c r="M35" s="47">
        <v>10</v>
      </c>
      <c r="N35" s="47">
        <v>8</v>
      </c>
      <c r="O35" s="47">
        <v>10</v>
      </c>
      <c r="P35" s="47">
        <v>6</v>
      </c>
      <c r="Q35" s="47">
        <v>7.5</v>
      </c>
      <c r="R35" s="47">
        <v>8</v>
      </c>
      <c r="S35" s="49">
        <f t="shared" si="14"/>
        <v>7.875</v>
      </c>
      <c r="Z35" s="47"/>
      <c r="AA35" s="47"/>
      <c r="AB35" s="49" t="e">
        <f t="shared" si="15"/>
        <v>#DIV/0!</v>
      </c>
      <c r="AD35" s="50">
        <f t="shared" si="16"/>
        <v>7.40625</v>
      </c>
      <c r="AE35" s="47">
        <f t="shared" si="17"/>
        <v>6.90625</v>
      </c>
    </row>
    <row r="36" spans="1:31" x14ac:dyDescent="0.25">
      <c r="A36" s="48">
        <v>414</v>
      </c>
      <c r="B36" s="47">
        <v>7.5</v>
      </c>
      <c r="C36" s="47">
        <v>6</v>
      </c>
      <c r="D36" s="47">
        <v>4</v>
      </c>
      <c r="E36" s="47">
        <v>5</v>
      </c>
      <c r="F36" s="47">
        <v>5</v>
      </c>
      <c r="G36" s="47">
        <v>6</v>
      </c>
      <c r="H36" s="47">
        <v>6</v>
      </c>
      <c r="I36" s="47">
        <v>7.5</v>
      </c>
      <c r="J36" s="49">
        <f t="shared" si="13"/>
        <v>5.875</v>
      </c>
      <c r="K36" s="47">
        <v>10</v>
      </c>
      <c r="L36" s="47">
        <v>6</v>
      </c>
      <c r="M36" s="47">
        <v>8</v>
      </c>
      <c r="N36" s="47">
        <v>10</v>
      </c>
      <c r="O36" s="47">
        <v>10</v>
      </c>
      <c r="P36" s="47">
        <v>6</v>
      </c>
      <c r="Q36" s="47">
        <v>8</v>
      </c>
      <c r="R36" s="47">
        <v>10</v>
      </c>
      <c r="S36" s="49">
        <f t="shared" si="14"/>
        <v>8.5</v>
      </c>
      <c r="Z36" s="47"/>
      <c r="AA36" s="47"/>
      <c r="AB36" s="49" t="e">
        <f t="shared" si="15"/>
        <v>#DIV/0!</v>
      </c>
      <c r="AD36" s="50">
        <f t="shared" si="16"/>
        <v>7.1875</v>
      </c>
      <c r="AE36" s="47">
        <f t="shared" si="17"/>
        <v>6.6875</v>
      </c>
    </row>
    <row r="37" spans="1:31" x14ac:dyDescent="0.25">
      <c r="A37" s="48">
        <v>415</v>
      </c>
      <c r="B37" s="47">
        <v>7.5</v>
      </c>
      <c r="C37" s="47">
        <v>6</v>
      </c>
      <c r="D37" s="47">
        <v>8</v>
      </c>
      <c r="E37" s="47">
        <v>2.5</v>
      </c>
      <c r="F37" s="47">
        <v>10</v>
      </c>
      <c r="G37" s="47">
        <v>6</v>
      </c>
      <c r="H37" s="47">
        <v>4</v>
      </c>
      <c r="I37" s="47">
        <v>7.5</v>
      </c>
      <c r="J37" s="49">
        <f t="shared" si="13"/>
        <v>6.4375</v>
      </c>
      <c r="K37" s="47">
        <v>10</v>
      </c>
      <c r="L37" s="47">
        <v>6</v>
      </c>
      <c r="M37" s="47">
        <v>8</v>
      </c>
      <c r="N37" s="47">
        <v>2.5</v>
      </c>
      <c r="O37" s="47">
        <v>10</v>
      </c>
      <c r="P37" s="47">
        <v>6</v>
      </c>
      <c r="Q37" s="47">
        <v>8</v>
      </c>
      <c r="R37" s="47">
        <v>7.5</v>
      </c>
      <c r="S37" s="49">
        <f t="shared" si="14"/>
        <v>7.25</v>
      </c>
      <c r="Z37" s="47"/>
      <c r="AA37" s="47"/>
      <c r="AB37" s="49" t="e">
        <f t="shared" si="15"/>
        <v>#DIV/0!</v>
      </c>
      <c r="AD37" s="50">
        <f t="shared" si="16"/>
        <v>6.84375</v>
      </c>
      <c r="AE37" s="47">
        <f t="shared" si="17"/>
        <v>6.34375</v>
      </c>
    </row>
    <row r="38" spans="1:31" x14ac:dyDescent="0.25">
      <c r="A38" s="48">
        <v>416</v>
      </c>
      <c r="B38" s="47">
        <v>6</v>
      </c>
      <c r="C38" s="47">
        <v>7.5</v>
      </c>
      <c r="D38" s="47">
        <v>4</v>
      </c>
      <c r="E38" s="47">
        <v>2.5</v>
      </c>
      <c r="F38" s="47">
        <v>8</v>
      </c>
      <c r="G38" s="47">
        <v>7.5</v>
      </c>
      <c r="H38" s="47">
        <v>4</v>
      </c>
      <c r="I38" s="47">
        <v>2.5</v>
      </c>
      <c r="J38" s="49">
        <f t="shared" si="13"/>
        <v>5.25</v>
      </c>
      <c r="K38" s="47">
        <v>6</v>
      </c>
      <c r="L38" s="47">
        <v>10</v>
      </c>
      <c r="M38" s="47">
        <v>4</v>
      </c>
      <c r="N38" s="47">
        <v>2.5</v>
      </c>
      <c r="O38" s="47">
        <v>6</v>
      </c>
      <c r="P38" s="47">
        <v>10</v>
      </c>
      <c r="Q38" s="47">
        <v>4</v>
      </c>
      <c r="R38" s="47">
        <v>2.5</v>
      </c>
      <c r="S38" s="49">
        <f t="shared" si="14"/>
        <v>5.625</v>
      </c>
      <c r="Z38" s="47"/>
      <c r="AA38" s="47"/>
      <c r="AB38" s="49" t="e">
        <f t="shared" si="15"/>
        <v>#DIV/0!</v>
      </c>
      <c r="AD38" s="50">
        <f t="shared" si="16"/>
        <v>5.4375</v>
      </c>
      <c r="AE38" s="47">
        <f t="shared" si="17"/>
        <v>4.9375</v>
      </c>
    </row>
    <row r="39" spans="1:31" x14ac:dyDescent="0.25">
      <c r="A39" s="48">
        <v>417</v>
      </c>
      <c r="B39" s="47">
        <v>4</v>
      </c>
      <c r="C39" s="47">
        <v>7.5</v>
      </c>
      <c r="D39" s="47">
        <v>4</v>
      </c>
      <c r="E39" s="47">
        <v>2.4</v>
      </c>
      <c r="F39" s="47">
        <v>4</v>
      </c>
      <c r="G39" s="47">
        <v>7.5</v>
      </c>
      <c r="H39" s="47">
        <v>4</v>
      </c>
      <c r="I39" s="47">
        <v>2.5</v>
      </c>
      <c r="J39" s="49">
        <f t="shared" si="13"/>
        <v>4.4874999999999998</v>
      </c>
      <c r="K39" s="47">
        <v>4</v>
      </c>
      <c r="L39" s="47">
        <v>7.5</v>
      </c>
      <c r="M39" s="47">
        <v>4</v>
      </c>
      <c r="N39" s="47">
        <v>2.5</v>
      </c>
      <c r="O39" s="47">
        <v>4</v>
      </c>
      <c r="P39" s="47">
        <v>7.5</v>
      </c>
      <c r="Q39" s="47">
        <v>4</v>
      </c>
      <c r="R39" s="47">
        <v>2.5</v>
      </c>
      <c r="S39" s="49">
        <f t="shared" si="14"/>
        <v>4.5</v>
      </c>
      <c r="Z39" s="47"/>
      <c r="AA39" s="47"/>
      <c r="AB39" s="49" t="e">
        <f t="shared" si="15"/>
        <v>#DIV/0!</v>
      </c>
      <c r="AD39" s="50">
        <f t="shared" si="16"/>
        <v>4.4937500000000004</v>
      </c>
      <c r="AE39" s="47">
        <f t="shared" si="17"/>
        <v>3.9937500000000004</v>
      </c>
    </row>
    <row r="40" spans="1:31" x14ac:dyDescent="0.25">
      <c r="A40" s="48">
        <v>418</v>
      </c>
      <c r="B40" s="47">
        <v>4</v>
      </c>
      <c r="C40" s="47">
        <v>5</v>
      </c>
      <c r="D40" s="47">
        <v>6</v>
      </c>
      <c r="E40" s="47">
        <v>5</v>
      </c>
      <c r="F40" s="47">
        <v>4</v>
      </c>
      <c r="G40" s="47">
        <v>7.5</v>
      </c>
      <c r="H40" s="47">
        <v>4</v>
      </c>
      <c r="I40" s="47">
        <v>2.5</v>
      </c>
      <c r="J40" s="49">
        <f t="shared" si="13"/>
        <v>4.75</v>
      </c>
      <c r="K40" s="47">
        <v>4</v>
      </c>
      <c r="L40" s="47">
        <v>5</v>
      </c>
      <c r="M40" s="47">
        <v>6</v>
      </c>
      <c r="N40" s="47">
        <v>5</v>
      </c>
      <c r="O40" s="47">
        <v>4</v>
      </c>
      <c r="P40" s="47">
        <v>7.5</v>
      </c>
      <c r="Q40" s="47">
        <v>4</v>
      </c>
      <c r="R40" s="47">
        <v>2.5</v>
      </c>
      <c r="S40" s="49">
        <f t="shared" si="14"/>
        <v>4.75</v>
      </c>
      <c r="Z40" s="47"/>
      <c r="AA40" s="47"/>
      <c r="AB40" s="49" t="e">
        <f t="shared" si="15"/>
        <v>#DIV/0!</v>
      </c>
      <c r="AD40" s="50">
        <f t="shared" si="16"/>
        <v>4.75</v>
      </c>
      <c r="AE40" s="47">
        <f t="shared" si="17"/>
        <v>4.25</v>
      </c>
    </row>
    <row r="41" spans="1:31" x14ac:dyDescent="0.25">
      <c r="A41" s="48">
        <v>419</v>
      </c>
      <c r="B41" s="47">
        <v>6</v>
      </c>
      <c r="C41" s="47">
        <v>10</v>
      </c>
      <c r="D41" s="47">
        <v>6</v>
      </c>
      <c r="E41" s="47">
        <v>7.5</v>
      </c>
      <c r="F41" s="47">
        <v>8</v>
      </c>
      <c r="G41" s="47">
        <v>10</v>
      </c>
      <c r="H41" s="47">
        <v>6</v>
      </c>
      <c r="I41" s="47">
        <v>7.5</v>
      </c>
      <c r="J41" s="49">
        <f t="shared" si="13"/>
        <v>7.625</v>
      </c>
      <c r="K41" s="47">
        <v>6</v>
      </c>
      <c r="L41" s="47">
        <v>10</v>
      </c>
      <c r="M41" s="47">
        <v>6</v>
      </c>
      <c r="N41" s="47">
        <v>7.5</v>
      </c>
      <c r="O41" s="47">
        <v>6</v>
      </c>
      <c r="P41" s="47">
        <v>10</v>
      </c>
      <c r="Q41" s="47">
        <v>8</v>
      </c>
      <c r="R41" s="47">
        <v>7.5</v>
      </c>
      <c r="S41" s="49">
        <f t="shared" si="14"/>
        <v>7.625</v>
      </c>
      <c r="Z41" s="47"/>
      <c r="AA41" s="47"/>
      <c r="AB41" s="49" t="e">
        <f t="shared" si="15"/>
        <v>#DIV/0!</v>
      </c>
      <c r="AD41" s="50">
        <f t="shared" si="16"/>
        <v>7.625</v>
      </c>
      <c r="AE41" s="47">
        <f t="shared" si="17"/>
        <v>7.125</v>
      </c>
    </row>
    <row r="42" spans="1:31" x14ac:dyDescent="0.25">
      <c r="A42" s="48">
        <v>420</v>
      </c>
      <c r="B42" s="47">
        <v>4</v>
      </c>
      <c r="C42" s="47">
        <v>5</v>
      </c>
      <c r="D42" s="47">
        <v>6</v>
      </c>
      <c r="E42" s="47">
        <v>7.5</v>
      </c>
      <c r="F42" s="47">
        <v>4</v>
      </c>
      <c r="G42" s="47">
        <v>5</v>
      </c>
      <c r="H42" s="47">
        <v>6</v>
      </c>
      <c r="I42" s="47">
        <v>2.5</v>
      </c>
      <c r="J42" s="49">
        <f t="shared" si="13"/>
        <v>5</v>
      </c>
      <c r="K42" s="47">
        <v>6</v>
      </c>
      <c r="L42" s="47">
        <v>10</v>
      </c>
      <c r="M42" s="47">
        <v>6</v>
      </c>
      <c r="N42" s="47">
        <v>7.5</v>
      </c>
      <c r="O42" s="47">
        <v>6</v>
      </c>
      <c r="P42" s="47">
        <v>5</v>
      </c>
      <c r="Q42" s="47">
        <v>6</v>
      </c>
      <c r="R42" s="47">
        <v>2.5</v>
      </c>
      <c r="S42" s="49">
        <f t="shared" si="14"/>
        <v>6.125</v>
      </c>
      <c r="Z42" s="47"/>
      <c r="AA42" s="47"/>
      <c r="AB42" s="49" t="e">
        <f t="shared" si="15"/>
        <v>#DIV/0!</v>
      </c>
      <c r="AD42" s="50">
        <f t="shared" si="16"/>
        <v>5.5625</v>
      </c>
      <c r="AE42" s="47">
        <f t="shared" si="17"/>
        <v>5.0625</v>
      </c>
    </row>
    <row r="43" spans="1:31" x14ac:dyDescent="0.25">
      <c r="A43" s="48">
        <v>421</v>
      </c>
      <c r="B43" s="47">
        <v>6</v>
      </c>
      <c r="C43" s="47">
        <v>5</v>
      </c>
      <c r="D43" s="47">
        <v>8</v>
      </c>
      <c r="E43" s="47">
        <v>5</v>
      </c>
      <c r="F43" s="47">
        <v>6</v>
      </c>
      <c r="G43" s="47">
        <v>7.5</v>
      </c>
      <c r="H43" s="47">
        <v>4</v>
      </c>
      <c r="I43" s="47">
        <v>5</v>
      </c>
      <c r="J43" s="49">
        <f t="shared" si="13"/>
        <v>5.8125</v>
      </c>
      <c r="K43" s="47">
        <v>6</v>
      </c>
      <c r="L43" s="47">
        <v>7.5</v>
      </c>
      <c r="M43" s="47">
        <v>6</v>
      </c>
      <c r="N43" s="47">
        <v>2.5</v>
      </c>
      <c r="O43" s="47">
        <v>6</v>
      </c>
      <c r="P43" s="47">
        <v>7.5</v>
      </c>
      <c r="Q43" s="47">
        <v>4</v>
      </c>
      <c r="R43" s="47">
        <v>2.5</v>
      </c>
      <c r="S43" s="49">
        <f t="shared" si="14"/>
        <v>5.25</v>
      </c>
      <c r="Z43" s="47"/>
      <c r="AA43" s="47"/>
      <c r="AB43" s="49" t="e">
        <f t="shared" si="15"/>
        <v>#DIV/0!</v>
      </c>
      <c r="AD43" s="50">
        <f t="shared" si="16"/>
        <v>5.53125</v>
      </c>
      <c r="AE43" s="47">
        <f t="shared" si="17"/>
        <v>5.03125</v>
      </c>
    </row>
    <row r="44" spans="1:31" x14ac:dyDescent="0.25">
      <c r="A44" s="48">
        <v>422</v>
      </c>
      <c r="B44" s="47">
        <v>4</v>
      </c>
      <c r="C44" s="47">
        <v>5</v>
      </c>
      <c r="D44" s="47">
        <v>6</v>
      </c>
      <c r="E44" s="47">
        <v>5</v>
      </c>
      <c r="F44" s="47">
        <v>4</v>
      </c>
      <c r="G44" s="47">
        <v>2.5</v>
      </c>
      <c r="H44" s="47">
        <v>6</v>
      </c>
      <c r="I44" s="47">
        <v>7.5</v>
      </c>
      <c r="J44" s="49">
        <f t="shared" si="13"/>
        <v>5</v>
      </c>
      <c r="K44" s="47">
        <v>4</v>
      </c>
      <c r="L44" s="47">
        <v>7.5</v>
      </c>
      <c r="M44" s="47">
        <v>6</v>
      </c>
      <c r="N44" s="47">
        <v>5</v>
      </c>
      <c r="O44" s="47">
        <v>4</v>
      </c>
      <c r="P44" s="47">
        <v>7.5</v>
      </c>
      <c r="Q44" s="47">
        <v>6</v>
      </c>
      <c r="R44" s="47">
        <v>7.5</v>
      </c>
      <c r="S44" s="49">
        <f t="shared" si="14"/>
        <v>5.9375</v>
      </c>
      <c r="Z44" s="47"/>
      <c r="AA44" s="47"/>
      <c r="AB44" s="49" t="e">
        <f t="shared" si="15"/>
        <v>#DIV/0!</v>
      </c>
      <c r="AD44" s="50">
        <f t="shared" si="16"/>
        <v>5.46875</v>
      </c>
      <c r="AE44" s="47">
        <f t="shared" si="17"/>
        <v>4.96875</v>
      </c>
    </row>
    <row r="45" spans="1:31" x14ac:dyDescent="0.25">
      <c r="A45" s="48">
        <v>423</v>
      </c>
      <c r="B45" s="47">
        <v>8</v>
      </c>
      <c r="C45" s="47">
        <v>5</v>
      </c>
      <c r="D45" s="47">
        <v>4</v>
      </c>
      <c r="E45" s="47">
        <v>7.5</v>
      </c>
      <c r="F45" s="47">
        <v>6</v>
      </c>
      <c r="G45" s="47">
        <v>7.5</v>
      </c>
      <c r="H45" s="47">
        <v>6</v>
      </c>
      <c r="I45" s="47">
        <v>5</v>
      </c>
      <c r="J45" s="49">
        <f t="shared" si="13"/>
        <v>6.125</v>
      </c>
      <c r="K45" s="47">
        <v>6</v>
      </c>
      <c r="L45" s="47">
        <v>5</v>
      </c>
      <c r="M45" s="47">
        <v>6</v>
      </c>
      <c r="N45" s="47">
        <v>5</v>
      </c>
      <c r="O45" s="47">
        <v>6</v>
      </c>
      <c r="P45" s="47">
        <v>7.5</v>
      </c>
      <c r="Q45" s="47">
        <v>6</v>
      </c>
      <c r="R45" s="47">
        <v>5</v>
      </c>
      <c r="S45" s="49">
        <f t="shared" si="14"/>
        <v>5.8125</v>
      </c>
      <c r="Z45" s="47"/>
      <c r="AA45" s="47"/>
      <c r="AB45" s="49" t="e">
        <f t="shared" si="15"/>
        <v>#DIV/0!</v>
      </c>
      <c r="AD45" s="50">
        <f>AVERAGE(J45,S45)</f>
        <v>5.96875</v>
      </c>
      <c r="AE45" s="47">
        <f t="shared" si="17"/>
        <v>5.46875</v>
      </c>
    </row>
    <row r="46" spans="1:31" x14ac:dyDescent="0.25">
      <c r="J46" s="49"/>
      <c r="S46" s="49"/>
      <c r="Z46" s="47"/>
      <c r="AA46" s="47"/>
      <c r="AB46" s="49"/>
      <c r="AE46" s="47"/>
    </row>
    <row r="47" spans="1:31" x14ac:dyDescent="0.25">
      <c r="A47" s="48">
        <v>401</v>
      </c>
      <c r="B47" s="47">
        <v>6</v>
      </c>
      <c r="C47" s="47">
        <v>10</v>
      </c>
      <c r="D47" s="47">
        <v>6</v>
      </c>
      <c r="E47" s="47">
        <v>10</v>
      </c>
      <c r="F47" s="47">
        <v>6</v>
      </c>
      <c r="G47" s="47">
        <v>7.5</v>
      </c>
      <c r="H47" s="47">
        <v>6</v>
      </c>
      <c r="I47" s="47">
        <v>7.5</v>
      </c>
      <c r="J47" s="49">
        <f t="shared" ref="J47:J56" si="18">AVERAGE(B47:I47)</f>
        <v>7.375</v>
      </c>
      <c r="K47" s="47">
        <v>6</v>
      </c>
      <c r="L47" s="47">
        <v>7.5</v>
      </c>
      <c r="M47" s="47">
        <v>6</v>
      </c>
      <c r="N47" s="47">
        <v>7.5</v>
      </c>
      <c r="O47" s="47">
        <v>4</v>
      </c>
      <c r="P47" s="47">
        <v>7.5</v>
      </c>
      <c r="Q47" s="47">
        <v>6</v>
      </c>
      <c r="R47" s="47">
        <v>7.5</v>
      </c>
      <c r="S47" s="49">
        <f t="shared" ref="S47:S56" si="19">AVERAGE(K47:R47)</f>
        <v>6.5</v>
      </c>
      <c r="Z47" s="47"/>
      <c r="AA47" s="47"/>
      <c r="AB47" s="49" t="e">
        <f t="shared" ref="AB47:AB56" si="20">AVERAGE(T47:AA47)</f>
        <v>#DIV/0!</v>
      </c>
      <c r="AD47" s="50">
        <f>AVERAGE(J47,S47)</f>
        <v>6.9375</v>
      </c>
      <c r="AE47" s="47">
        <f t="shared" si="17"/>
        <v>6.4375</v>
      </c>
    </row>
    <row r="48" spans="1:31" x14ac:dyDescent="0.25">
      <c r="A48" s="48">
        <v>402</v>
      </c>
      <c r="B48" s="47">
        <v>4</v>
      </c>
      <c r="C48" s="47">
        <v>5</v>
      </c>
      <c r="D48" s="47">
        <v>7.5</v>
      </c>
      <c r="E48" s="47">
        <v>4</v>
      </c>
      <c r="F48" s="47">
        <v>4</v>
      </c>
      <c r="G48" s="47">
        <v>7.5</v>
      </c>
      <c r="H48" s="47">
        <v>5</v>
      </c>
      <c r="I48" s="47">
        <v>4</v>
      </c>
      <c r="J48" s="49">
        <f t="shared" si="18"/>
        <v>5.125</v>
      </c>
      <c r="K48" s="47">
        <v>6</v>
      </c>
      <c r="L48" s="47">
        <v>7.5</v>
      </c>
      <c r="M48" s="47">
        <v>5</v>
      </c>
      <c r="N48" s="47">
        <v>4</v>
      </c>
      <c r="O48" s="47">
        <v>4</v>
      </c>
      <c r="P48" s="47">
        <v>7.5</v>
      </c>
      <c r="Q48" s="47">
        <v>5</v>
      </c>
      <c r="R48" s="47">
        <v>6</v>
      </c>
      <c r="S48" s="49">
        <f t="shared" si="19"/>
        <v>5.625</v>
      </c>
      <c r="Z48" s="47"/>
      <c r="AA48" s="47"/>
      <c r="AB48" s="49" t="e">
        <f t="shared" si="20"/>
        <v>#DIV/0!</v>
      </c>
      <c r="AD48" s="50">
        <f t="shared" ref="AD48:AD60" si="21">AVERAGE(J48,S48)</f>
        <v>5.375</v>
      </c>
      <c r="AE48" s="47">
        <f t="shared" si="17"/>
        <v>4.875</v>
      </c>
    </row>
    <row r="49" spans="1:31" x14ac:dyDescent="0.25">
      <c r="A49" s="48">
        <v>403</v>
      </c>
      <c r="B49" s="47">
        <v>2.5</v>
      </c>
      <c r="C49" s="47">
        <v>5</v>
      </c>
      <c r="D49" s="47">
        <v>4</v>
      </c>
      <c r="E49" s="47">
        <v>2.5</v>
      </c>
      <c r="F49" s="47">
        <v>2.5</v>
      </c>
      <c r="G49" s="47">
        <v>5</v>
      </c>
      <c r="H49" s="47">
        <v>5</v>
      </c>
      <c r="I49" s="47">
        <v>2.5</v>
      </c>
      <c r="J49" s="49">
        <f t="shared" si="18"/>
        <v>3.625</v>
      </c>
      <c r="K49" s="47">
        <v>7.5</v>
      </c>
      <c r="L49" s="47">
        <v>7.5</v>
      </c>
      <c r="M49" s="47">
        <v>4</v>
      </c>
      <c r="N49" s="47">
        <v>2.5</v>
      </c>
      <c r="O49" s="47">
        <v>5</v>
      </c>
      <c r="P49" s="47">
        <v>7.5</v>
      </c>
      <c r="Q49" s="47">
        <v>6</v>
      </c>
      <c r="R49" s="47">
        <v>2.5</v>
      </c>
      <c r="S49" s="49">
        <f t="shared" si="19"/>
        <v>5.3125</v>
      </c>
      <c r="Z49" s="47"/>
      <c r="AA49" s="47"/>
      <c r="AB49" s="49" t="e">
        <f t="shared" si="20"/>
        <v>#DIV/0!</v>
      </c>
      <c r="AD49" s="50">
        <f t="shared" si="21"/>
        <v>4.46875</v>
      </c>
      <c r="AE49" s="47">
        <f t="shared" si="17"/>
        <v>3.96875</v>
      </c>
    </row>
    <row r="50" spans="1:31" x14ac:dyDescent="0.25">
      <c r="A50" s="48">
        <v>404</v>
      </c>
      <c r="B50" s="47">
        <v>4</v>
      </c>
      <c r="C50" s="47">
        <v>4</v>
      </c>
      <c r="D50" s="47">
        <v>6</v>
      </c>
      <c r="E50" s="47">
        <v>5</v>
      </c>
      <c r="F50" s="47">
        <v>4</v>
      </c>
      <c r="G50" s="47">
        <v>5</v>
      </c>
      <c r="H50" s="47">
        <v>4</v>
      </c>
      <c r="I50" s="47">
        <v>5</v>
      </c>
      <c r="J50" s="49">
        <f t="shared" si="18"/>
        <v>4.625</v>
      </c>
      <c r="K50" s="47">
        <v>6</v>
      </c>
      <c r="L50" s="47">
        <v>5</v>
      </c>
      <c r="M50" s="47">
        <v>6</v>
      </c>
      <c r="N50" s="47">
        <v>5</v>
      </c>
      <c r="O50" s="47">
        <v>4</v>
      </c>
      <c r="P50" s="47">
        <v>7.5</v>
      </c>
      <c r="Q50" s="47">
        <v>6</v>
      </c>
      <c r="R50" s="47">
        <v>7.5</v>
      </c>
      <c r="S50" s="49">
        <f t="shared" si="19"/>
        <v>5.875</v>
      </c>
      <c r="Z50" s="47"/>
      <c r="AA50" s="47"/>
      <c r="AB50" s="49" t="e">
        <f t="shared" si="20"/>
        <v>#DIV/0!</v>
      </c>
      <c r="AD50" s="50">
        <f t="shared" si="21"/>
        <v>5.25</v>
      </c>
      <c r="AE50" s="47">
        <f t="shared" si="17"/>
        <v>4.75</v>
      </c>
    </row>
    <row r="51" spans="1:31" x14ac:dyDescent="0.25">
      <c r="A51" s="48">
        <v>405</v>
      </c>
      <c r="B51" s="47">
        <v>4</v>
      </c>
      <c r="C51" s="47">
        <v>5</v>
      </c>
      <c r="D51" s="47">
        <v>4</v>
      </c>
      <c r="E51" s="47">
        <v>2.5</v>
      </c>
      <c r="F51" s="47">
        <v>4</v>
      </c>
      <c r="G51" s="47">
        <v>7.5</v>
      </c>
      <c r="H51" s="47">
        <v>4</v>
      </c>
      <c r="I51" s="47">
        <v>5</v>
      </c>
      <c r="J51" s="49">
        <f t="shared" si="18"/>
        <v>4.5</v>
      </c>
      <c r="K51" s="47">
        <v>4</v>
      </c>
      <c r="L51" s="47">
        <v>5</v>
      </c>
      <c r="M51" s="47">
        <v>6</v>
      </c>
      <c r="N51" s="47">
        <v>2.5</v>
      </c>
      <c r="O51" s="47">
        <v>4</v>
      </c>
      <c r="P51" s="47">
        <v>7.5</v>
      </c>
      <c r="Q51" s="47">
        <v>6</v>
      </c>
      <c r="R51" s="47">
        <v>5</v>
      </c>
      <c r="S51" s="49">
        <f t="shared" si="19"/>
        <v>5</v>
      </c>
      <c r="Z51" s="47"/>
      <c r="AA51" s="47"/>
      <c r="AB51" s="49" t="e">
        <f t="shared" si="20"/>
        <v>#DIV/0!</v>
      </c>
      <c r="AD51" s="50">
        <f t="shared" si="21"/>
        <v>4.75</v>
      </c>
      <c r="AE51" s="47">
        <f t="shared" si="17"/>
        <v>4.25</v>
      </c>
    </row>
    <row r="52" spans="1:31" x14ac:dyDescent="0.25">
      <c r="A52" s="48">
        <v>406</v>
      </c>
      <c r="B52" s="47">
        <v>4</v>
      </c>
      <c r="C52" s="47">
        <v>7.5</v>
      </c>
      <c r="D52" s="47">
        <v>6</v>
      </c>
      <c r="E52" s="47">
        <v>5</v>
      </c>
      <c r="F52" s="47">
        <v>6</v>
      </c>
      <c r="G52" s="47">
        <v>5</v>
      </c>
      <c r="H52" s="47">
        <v>6</v>
      </c>
      <c r="I52" s="47">
        <v>5</v>
      </c>
      <c r="J52" s="49">
        <f t="shared" si="18"/>
        <v>5.5625</v>
      </c>
      <c r="K52" s="47">
        <v>4</v>
      </c>
      <c r="L52" s="47">
        <v>7.5</v>
      </c>
      <c r="M52" s="47">
        <v>6</v>
      </c>
      <c r="N52" s="47">
        <v>7.5</v>
      </c>
      <c r="O52" s="47">
        <v>6</v>
      </c>
      <c r="P52" s="47">
        <v>7.5</v>
      </c>
      <c r="Q52" s="47">
        <v>6</v>
      </c>
      <c r="R52" s="47">
        <v>8</v>
      </c>
      <c r="S52" s="49">
        <f t="shared" si="19"/>
        <v>6.5625</v>
      </c>
      <c r="Z52" s="47"/>
      <c r="AA52" s="47"/>
      <c r="AB52" s="49" t="e">
        <f t="shared" si="20"/>
        <v>#DIV/0!</v>
      </c>
      <c r="AD52" s="50">
        <f t="shared" si="21"/>
        <v>6.0625</v>
      </c>
      <c r="AE52" s="47">
        <f t="shared" si="17"/>
        <v>5.5625</v>
      </c>
    </row>
    <row r="53" spans="1:31" x14ac:dyDescent="0.25">
      <c r="A53" s="48">
        <v>407</v>
      </c>
      <c r="B53" s="47">
        <v>5</v>
      </c>
      <c r="C53" s="47">
        <v>2.5</v>
      </c>
      <c r="D53" s="47">
        <v>4</v>
      </c>
      <c r="E53" s="47">
        <v>2.5</v>
      </c>
      <c r="F53" s="47">
        <v>5</v>
      </c>
      <c r="G53" s="47">
        <v>2.5</v>
      </c>
      <c r="H53" s="47">
        <v>4</v>
      </c>
      <c r="I53" s="47">
        <v>2.5</v>
      </c>
      <c r="J53" s="49">
        <f t="shared" si="18"/>
        <v>3.5</v>
      </c>
      <c r="K53" s="47">
        <v>5</v>
      </c>
      <c r="L53" s="47">
        <v>2.5</v>
      </c>
      <c r="M53" s="47">
        <v>4</v>
      </c>
      <c r="N53" s="47">
        <v>2.5</v>
      </c>
      <c r="O53" s="47">
        <v>5</v>
      </c>
      <c r="P53" s="47">
        <v>2.5</v>
      </c>
      <c r="Q53" s="47">
        <v>4</v>
      </c>
      <c r="R53" s="47">
        <v>5</v>
      </c>
      <c r="S53" s="49">
        <f t="shared" si="19"/>
        <v>3.8125</v>
      </c>
      <c r="Z53" s="47"/>
      <c r="AA53" s="47"/>
      <c r="AB53" s="49" t="e">
        <f t="shared" si="20"/>
        <v>#DIV/0!</v>
      </c>
      <c r="AD53" s="50">
        <f t="shared" si="21"/>
        <v>3.65625</v>
      </c>
      <c r="AE53" s="47">
        <f t="shared" si="17"/>
        <v>3.15625</v>
      </c>
    </row>
    <row r="54" spans="1:31" x14ac:dyDescent="0.25">
      <c r="A54" s="48">
        <v>408</v>
      </c>
      <c r="B54" s="47">
        <v>5</v>
      </c>
      <c r="C54" s="47">
        <v>5</v>
      </c>
      <c r="D54" s="47">
        <v>2</v>
      </c>
      <c r="E54" s="47">
        <v>5</v>
      </c>
      <c r="F54" s="47">
        <v>5</v>
      </c>
      <c r="G54" s="47">
        <v>5</v>
      </c>
      <c r="H54" s="47">
        <v>4</v>
      </c>
      <c r="I54" s="47">
        <v>2.5</v>
      </c>
      <c r="J54" s="49">
        <f t="shared" si="18"/>
        <v>4.1875</v>
      </c>
      <c r="K54" s="47">
        <v>5</v>
      </c>
      <c r="L54" s="47">
        <v>5</v>
      </c>
      <c r="M54" s="47">
        <v>2</v>
      </c>
      <c r="N54" s="47">
        <v>2.5</v>
      </c>
      <c r="O54" s="47">
        <v>5</v>
      </c>
      <c r="P54" s="47">
        <v>7.5</v>
      </c>
      <c r="Q54" s="47">
        <v>4</v>
      </c>
      <c r="R54" s="47">
        <v>2.5</v>
      </c>
      <c r="S54" s="49">
        <f t="shared" si="19"/>
        <v>4.1875</v>
      </c>
      <c r="Z54" s="47"/>
      <c r="AA54" s="47"/>
      <c r="AB54" s="49" t="e">
        <f t="shared" si="20"/>
        <v>#DIV/0!</v>
      </c>
      <c r="AD54" s="50">
        <f t="shared" si="21"/>
        <v>4.1875</v>
      </c>
      <c r="AE54" s="47">
        <f t="shared" si="17"/>
        <v>3.6875</v>
      </c>
    </row>
    <row r="55" spans="1:31" x14ac:dyDescent="0.25">
      <c r="A55" s="48">
        <v>409</v>
      </c>
      <c r="B55" s="47">
        <v>4</v>
      </c>
      <c r="C55" s="47">
        <v>7.5</v>
      </c>
      <c r="D55" s="47">
        <v>2.5</v>
      </c>
      <c r="E55" s="47">
        <v>5</v>
      </c>
      <c r="F55" s="47">
        <v>4</v>
      </c>
      <c r="G55" s="47">
        <v>5</v>
      </c>
      <c r="H55" s="47">
        <v>2.5</v>
      </c>
      <c r="I55" s="47">
        <v>5</v>
      </c>
      <c r="J55" s="49">
        <f t="shared" si="18"/>
        <v>4.4375</v>
      </c>
      <c r="K55" s="47">
        <v>4</v>
      </c>
      <c r="L55" s="47">
        <v>7.5</v>
      </c>
      <c r="M55" s="47">
        <v>4</v>
      </c>
      <c r="N55" s="47">
        <v>5</v>
      </c>
      <c r="O55" s="47">
        <v>4</v>
      </c>
      <c r="P55" s="47">
        <v>7.5</v>
      </c>
      <c r="Q55" s="47">
        <v>4</v>
      </c>
      <c r="R55" s="47">
        <v>7.5</v>
      </c>
      <c r="S55" s="49">
        <f t="shared" si="19"/>
        <v>5.4375</v>
      </c>
      <c r="Z55" s="47"/>
      <c r="AA55" s="47"/>
      <c r="AB55" s="49" t="e">
        <f t="shared" si="20"/>
        <v>#DIV/0!</v>
      </c>
      <c r="AD55" s="50">
        <f t="shared" si="21"/>
        <v>4.9375</v>
      </c>
      <c r="AE55" s="47">
        <f t="shared" si="17"/>
        <v>4.4375</v>
      </c>
    </row>
    <row r="56" spans="1:31" x14ac:dyDescent="0.25">
      <c r="A56" s="48">
        <v>410</v>
      </c>
      <c r="B56" s="47">
        <v>4</v>
      </c>
      <c r="C56" s="47">
        <v>5</v>
      </c>
      <c r="D56" s="47">
        <v>4</v>
      </c>
      <c r="E56" s="47">
        <v>5</v>
      </c>
      <c r="F56" s="47">
        <v>4</v>
      </c>
      <c r="G56" s="47">
        <v>5</v>
      </c>
      <c r="H56" s="47">
        <v>2</v>
      </c>
      <c r="I56" s="47">
        <v>5</v>
      </c>
      <c r="J56" s="49">
        <f t="shared" si="18"/>
        <v>4.25</v>
      </c>
      <c r="K56" s="47">
        <v>4</v>
      </c>
      <c r="L56" s="47">
        <v>7.5</v>
      </c>
      <c r="M56" s="47">
        <v>4</v>
      </c>
      <c r="N56" s="47">
        <v>5</v>
      </c>
      <c r="O56" s="47">
        <v>4</v>
      </c>
      <c r="P56" s="47">
        <v>7.5</v>
      </c>
      <c r="Q56" s="47">
        <v>4</v>
      </c>
      <c r="R56" s="47">
        <v>5</v>
      </c>
      <c r="S56" s="49">
        <f t="shared" si="19"/>
        <v>5.125</v>
      </c>
      <c r="Z56" s="47"/>
      <c r="AA56" s="47"/>
      <c r="AB56" s="49" t="e">
        <f t="shared" si="20"/>
        <v>#DIV/0!</v>
      </c>
      <c r="AD56" s="50">
        <f t="shared" si="21"/>
        <v>4.6875</v>
      </c>
      <c r="AE56" s="47">
        <f t="shared" si="17"/>
        <v>4.1875</v>
      </c>
    </row>
    <row r="57" spans="1:31" x14ac:dyDescent="0.25">
      <c r="J57" s="49"/>
      <c r="S57" s="49"/>
      <c r="AB57" s="49"/>
      <c r="AE57" s="47"/>
    </row>
    <row r="58" spans="1:31" x14ac:dyDescent="0.25">
      <c r="A58" s="48">
        <v>501</v>
      </c>
      <c r="B58" s="47">
        <v>6</v>
      </c>
      <c r="C58" s="47">
        <v>10</v>
      </c>
      <c r="D58" s="47">
        <v>5</v>
      </c>
      <c r="E58" s="47">
        <v>6</v>
      </c>
      <c r="F58" s="47">
        <v>8</v>
      </c>
      <c r="G58" s="47">
        <v>7.5</v>
      </c>
      <c r="H58" s="47">
        <v>7.5</v>
      </c>
      <c r="I58" s="47">
        <v>8</v>
      </c>
      <c r="J58" s="49">
        <f t="shared" ref="J58:J60" si="22">AVERAGE(B58:I58)</f>
        <v>7.25</v>
      </c>
      <c r="K58" s="47">
        <v>6</v>
      </c>
      <c r="L58" s="47">
        <v>7.5</v>
      </c>
      <c r="M58" s="47">
        <v>5</v>
      </c>
      <c r="N58" s="47">
        <v>4</v>
      </c>
      <c r="O58" s="47">
        <v>8</v>
      </c>
      <c r="P58" s="47">
        <v>7.5</v>
      </c>
      <c r="Q58" s="47">
        <v>5</v>
      </c>
      <c r="R58" s="47">
        <v>8</v>
      </c>
      <c r="S58" s="49">
        <f t="shared" ref="S58:S60" si="23">AVERAGE(K58:R58)</f>
        <v>6.375</v>
      </c>
      <c r="Z58" s="47"/>
      <c r="AA58" s="47"/>
      <c r="AB58" s="49" t="e">
        <f t="shared" ref="AB58:AB60" si="24">AVERAGE(T58:AA58)</f>
        <v>#DIV/0!</v>
      </c>
      <c r="AD58" s="50">
        <f t="shared" si="21"/>
        <v>6.8125</v>
      </c>
      <c r="AE58" s="47">
        <f t="shared" si="17"/>
        <v>6.3125</v>
      </c>
    </row>
    <row r="59" spans="1:31" x14ac:dyDescent="0.25">
      <c r="A59" s="48">
        <v>502</v>
      </c>
      <c r="B59" s="47">
        <v>6</v>
      </c>
      <c r="C59" s="47">
        <v>7.5</v>
      </c>
      <c r="D59" s="47">
        <v>6</v>
      </c>
      <c r="E59" s="47">
        <v>5</v>
      </c>
      <c r="F59" s="47">
        <v>6</v>
      </c>
      <c r="G59" s="47">
        <v>7.5</v>
      </c>
      <c r="H59" s="47">
        <v>5</v>
      </c>
      <c r="I59" s="47">
        <v>6</v>
      </c>
      <c r="J59" s="49">
        <f t="shared" si="22"/>
        <v>6.125</v>
      </c>
      <c r="K59" s="47">
        <v>4</v>
      </c>
      <c r="L59" s="47">
        <v>5</v>
      </c>
      <c r="M59" s="47">
        <v>5</v>
      </c>
      <c r="N59" s="47">
        <v>6</v>
      </c>
      <c r="O59" s="47">
        <v>4</v>
      </c>
      <c r="P59" s="47">
        <v>7.5</v>
      </c>
      <c r="Q59" s="47">
        <v>5</v>
      </c>
      <c r="R59" s="47">
        <v>6</v>
      </c>
      <c r="S59" s="49">
        <f t="shared" si="23"/>
        <v>5.3125</v>
      </c>
      <c r="Z59" s="47"/>
      <c r="AA59" s="47"/>
      <c r="AB59" s="49" t="e">
        <f t="shared" si="24"/>
        <v>#DIV/0!</v>
      </c>
      <c r="AD59" s="50">
        <f t="shared" si="21"/>
        <v>5.71875</v>
      </c>
      <c r="AE59" s="47">
        <f t="shared" si="17"/>
        <v>5.21875</v>
      </c>
    </row>
    <row r="60" spans="1:31" x14ac:dyDescent="0.25">
      <c r="A60" s="48">
        <v>503</v>
      </c>
      <c r="B60" s="47">
        <v>2</v>
      </c>
      <c r="C60" s="47">
        <v>5</v>
      </c>
      <c r="D60" s="47">
        <v>4</v>
      </c>
      <c r="E60" s="47">
        <v>2.5</v>
      </c>
      <c r="F60" s="47">
        <v>2</v>
      </c>
      <c r="G60" s="47">
        <v>5</v>
      </c>
      <c r="H60" s="47">
        <v>4</v>
      </c>
      <c r="I60" s="47">
        <v>2.5</v>
      </c>
      <c r="J60" s="49">
        <f t="shared" si="22"/>
        <v>3.375</v>
      </c>
      <c r="K60" s="47">
        <v>2</v>
      </c>
      <c r="L60" s="47">
        <v>5</v>
      </c>
      <c r="M60" s="47">
        <v>4</v>
      </c>
      <c r="N60" s="47">
        <v>5</v>
      </c>
      <c r="O60" s="47">
        <v>2</v>
      </c>
      <c r="P60" s="47">
        <v>5</v>
      </c>
      <c r="Q60" s="47">
        <v>4</v>
      </c>
      <c r="R60" s="47">
        <v>5</v>
      </c>
      <c r="S60" s="49">
        <f t="shared" si="23"/>
        <v>4</v>
      </c>
      <c r="Z60" s="47"/>
      <c r="AA60" s="47"/>
      <c r="AB60" s="49" t="e">
        <f t="shared" si="24"/>
        <v>#DIV/0!</v>
      </c>
      <c r="AD60" s="50">
        <f t="shared" si="21"/>
        <v>3.6875</v>
      </c>
      <c r="AE60" s="47">
        <f t="shared" si="17"/>
        <v>3.1875</v>
      </c>
    </row>
    <row r="61" spans="1:31" x14ac:dyDescent="0.25">
      <c r="J61" s="49"/>
      <c r="AB61" s="49"/>
    </row>
    <row r="62" spans="1:31" x14ac:dyDescent="0.25">
      <c r="J62" s="49"/>
      <c r="AB62" s="49"/>
    </row>
    <row r="63" spans="1:31" x14ac:dyDescent="0.25">
      <c r="A63" s="48" t="s">
        <v>126</v>
      </c>
      <c r="F63" s="47" t="s">
        <v>123</v>
      </c>
      <c r="O63" s="47" t="s">
        <v>124</v>
      </c>
      <c r="X63" s="47" t="s">
        <v>125</v>
      </c>
    </row>
    <row r="64" spans="1:31" x14ac:dyDescent="0.25">
      <c r="A64" s="48">
        <v>411</v>
      </c>
      <c r="J64" s="49" t="e">
        <f t="shared" ref="J64:J75" si="25">AVERAGE(B64:I64)</f>
        <v>#DIV/0!</v>
      </c>
      <c r="S64" s="49" t="e">
        <f t="shared" ref="S64:S75" si="26">AVERAGE(K64:R64)</f>
        <v>#DIV/0!</v>
      </c>
      <c r="Z64" s="47"/>
      <c r="AA64" s="47"/>
      <c r="AB64" s="49" t="e">
        <f t="shared" ref="AB64:AB75" si="27">AVERAGE(T64:AA64)</f>
        <v>#DIV/0!</v>
      </c>
      <c r="AD64" s="50" t="e">
        <f t="shared" ref="AD64:AD75" si="28">AVERAGE(J64,S64,AB64)</f>
        <v>#DIV/0!</v>
      </c>
    </row>
    <row r="65" spans="1:30" x14ac:dyDescent="0.25">
      <c r="A65" s="48">
        <v>412</v>
      </c>
      <c r="J65" s="49" t="e">
        <f t="shared" si="25"/>
        <v>#DIV/0!</v>
      </c>
      <c r="S65" s="49" t="e">
        <f t="shared" si="26"/>
        <v>#DIV/0!</v>
      </c>
      <c r="Z65" s="47"/>
      <c r="AA65" s="47"/>
      <c r="AB65" s="49" t="e">
        <f t="shared" si="27"/>
        <v>#DIV/0!</v>
      </c>
      <c r="AD65" s="50" t="e">
        <f t="shared" si="28"/>
        <v>#DIV/0!</v>
      </c>
    </row>
    <row r="66" spans="1:30" x14ac:dyDescent="0.25">
      <c r="A66" s="48">
        <v>413</v>
      </c>
      <c r="J66" s="49" t="e">
        <f t="shared" si="25"/>
        <v>#DIV/0!</v>
      </c>
      <c r="S66" s="49" t="e">
        <f t="shared" si="26"/>
        <v>#DIV/0!</v>
      </c>
      <c r="Z66" s="47"/>
      <c r="AA66" s="47"/>
      <c r="AB66" s="49" t="e">
        <f t="shared" si="27"/>
        <v>#DIV/0!</v>
      </c>
      <c r="AD66" s="50" t="e">
        <f t="shared" si="28"/>
        <v>#DIV/0!</v>
      </c>
    </row>
    <row r="67" spans="1:30" x14ac:dyDescent="0.25">
      <c r="A67" s="48">
        <v>414</v>
      </c>
      <c r="J67" s="49" t="e">
        <f t="shared" si="25"/>
        <v>#DIV/0!</v>
      </c>
      <c r="S67" s="49" t="e">
        <f t="shared" si="26"/>
        <v>#DIV/0!</v>
      </c>
      <c r="Z67" s="47"/>
      <c r="AA67" s="47"/>
      <c r="AB67" s="49" t="e">
        <f t="shared" si="27"/>
        <v>#DIV/0!</v>
      </c>
      <c r="AD67" s="50" t="e">
        <f t="shared" si="28"/>
        <v>#DIV/0!</v>
      </c>
    </row>
    <row r="68" spans="1:30" x14ac:dyDescent="0.25">
      <c r="A68" s="48">
        <v>415</v>
      </c>
      <c r="J68" s="49" t="e">
        <f t="shared" si="25"/>
        <v>#DIV/0!</v>
      </c>
      <c r="S68" s="49" t="e">
        <f t="shared" si="26"/>
        <v>#DIV/0!</v>
      </c>
      <c r="Z68" s="47"/>
      <c r="AA68" s="47"/>
      <c r="AB68" s="49" t="e">
        <f t="shared" si="27"/>
        <v>#DIV/0!</v>
      </c>
      <c r="AD68" s="50" t="e">
        <f t="shared" si="28"/>
        <v>#DIV/0!</v>
      </c>
    </row>
    <row r="69" spans="1:30" x14ac:dyDescent="0.25">
      <c r="A69" s="48">
        <v>416</v>
      </c>
      <c r="J69" s="49" t="e">
        <f t="shared" si="25"/>
        <v>#DIV/0!</v>
      </c>
      <c r="S69" s="49" t="e">
        <f t="shared" si="26"/>
        <v>#DIV/0!</v>
      </c>
      <c r="Z69" s="47"/>
      <c r="AA69" s="47"/>
      <c r="AB69" s="49" t="e">
        <f t="shared" si="27"/>
        <v>#DIV/0!</v>
      </c>
      <c r="AD69" s="50" t="e">
        <f t="shared" si="28"/>
        <v>#DIV/0!</v>
      </c>
    </row>
    <row r="70" spans="1:30" x14ac:dyDescent="0.25">
      <c r="A70" s="48">
        <v>417</v>
      </c>
      <c r="J70" s="49" t="e">
        <f t="shared" si="25"/>
        <v>#DIV/0!</v>
      </c>
      <c r="S70" s="49" t="e">
        <f t="shared" si="26"/>
        <v>#DIV/0!</v>
      </c>
      <c r="Z70" s="47"/>
      <c r="AA70" s="47"/>
      <c r="AB70" s="49" t="e">
        <f t="shared" si="27"/>
        <v>#DIV/0!</v>
      </c>
      <c r="AD70" s="50" t="e">
        <f t="shared" si="28"/>
        <v>#DIV/0!</v>
      </c>
    </row>
    <row r="71" spans="1:30" x14ac:dyDescent="0.25">
      <c r="A71" s="48">
        <v>418</v>
      </c>
      <c r="J71" s="49" t="e">
        <f t="shared" si="25"/>
        <v>#DIV/0!</v>
      </c>
      <c r="S71" s="49" t="e">
        <f t="shared" si="26"/>
        <v>#DIV/0!</v>
      </c>
      <c r="Z71" s="47"/>
      <c r="AA71" s="47"/>
      <c r="AB71" s="49" t="e">
        <f t="shared" si="27"/>
        <v>#DIV/0!</v>
      </c>
      <c r="AD71" s="50" t="e">
        <f t="shared" si="28"/>
        <v>#DIV/0!</v>
      </c>
    </row>
    <row r="72" spans="1:30" x14ac:dyDescent="0.25">
      <c r="A72" s="48">
        <v>419</v>
      </c>
      <c r="J72" s="49" t="e">
        <f t="shared" si="25"/>
        <v>#DIV/0!</v>
      </c>
      <c r="S72" s="49" t="e">
        <f t="shared" si="26"/>
        <v>#DIV/0!</v>
      </c>
      <c r="Z72" s="47"/>
      <c r="AA72" s="47"/>
      <c r="AB72" s="49" t="e">
        <f t="shared" si="27"/>
        <v>#DIV/0!</v>
      </c>
      <c r="AD72" s="50" t="e">
        <f t="shared" si="28"/>
        <v>#DIV/0!</v>
      </c>
    </row>
    <row r="73" spans="1:30" x14ac:dyDescent="0.25">
      <c r="A73" s="48">
        <v>420</v>
      </c>
      <c r="J73" s="49" t="e">
        <f t="shared" si="25"/>
        <v>#DIV/0!</v>
      </c>
      <c r="S73" s="49" t="e">
        <f t="shared" si="26"/>
        <v>#DIV/0!</v>
      </c>
      <c r="Z73" s="47"/>
      <c r="AA73" s="47"/>
      <c r="AB73" s="49" t="e">
        <f t="shared" si="27"/>
        <v>#DIV/0!</v>
      </c>
      <c r="AD73" s="50" t="e">
        <f t="shared" si="28"/>
        <v>#DIV/0!</v>
      </c>
    </row>
    <row r="74" spans="1:30" x14ac:dyDescent="0.25">
      <c r="A74" s="48">
        <v>421</v>
      </c>
      <c r="J74" s="49" t="e">
        <f t="shared" si="25"/>
        <v>#DIV/0!</v>
      </c>
      <c r="S74" s="49" t="e">
        <f t="shared" si="26"/>
        <v>#DIV/0!</v>
      </c>
      <c r="Z74" s="47"/>
      <c r="AA74" s="47"/>
      <c r="AB74" s="49" t="e">
        <f t="shared" si="27"/>
        <v>#DIV/0!</v>
      </c>
      <c r="AD74" s="50" t="e">
        <f t="shared" si="28"/>
        <v>#DIV/0!</v>
      </c>
    </row>
    <row r="75" spans="1:30" x14ac:dyDescent="0.25">
      <c r="A75" s="48">
        <v>422</v>
      </c>
      <c r="J75" s="49" t="e">
        <f t="shared" si="25"/>
        <v>#DIV/0!</v>
      </c>
      <c r="S75" s="49" t="e">
        <f t="shared" si="26"/>
        <v>#DIV/0!</v>
      </c>
      <c r="Z75" s="47"/>
      <c r="AA75" s="47"/>
      <c r="AB75" s="49" t="e">
        <f t="shared" si="27"/>
        <v>#DIV/0!</v>
      </c>
      <c r="AD75" s="50" t="e">
        <f t="shared" si="28"/>
        <v>#DIV/0!</v>
      </c>
    </row>
    <row r="76" spans="1:30" x14ac:dyDescent="0.25">
      <c r="J76" s="49"/>
      <c r="S76" s="49"/>
      <c r="Z76" s="47"/>
      <c r="AA76" s="47"/>
      <c r="AB76" s="49"/>
    </row>
    <row r="77" spans="1:30" x14ac:dyDescent="0.25">
      <c r="A77" s="48">
        <v>401</v>
      </c>
      <c r="J77" s="49" t="e">
        <f t="shared" ref="J77:J86" si="29">AVERAGE(B77:I77)</f>
        <v>#DIV/0!</v>
      </c>
      <c r="S77" s="49" t="e">
        <f t="shared" ref="S77:S86" si="30">AVERAGE(K77:R77)</f>
        <v>#DIV/0!</v>
      </c>
      <c r="Z77" s="47"/>
      <c r="AA77" s="47"/>
      <c r="AB77" s="49" t="e">
        <f t="shared" ref="AB77:AB86" si="31">AVERAGE(T77:AA77)</f>
        <v>#DIV/0!</v>
      </c>
      <c r="AD77" s="50" t="e">
        <f t="shared" ref="AD77:AD86" si="32">AVERAGE(J77,S77,AB77)</f>
        <v>#DIV/0!</v>
      </c>
    </row>
    <row r="78" spans="1:30" x14ac:dyDescent="0.25">
      <c r="A78" s="48">
        <v>402</v>
      </c>
      <c r="J78" s="49" t="e">
        <f t="shared" si="29"/>
        <v>#DIV/0!</v>
      </c>
      <c r="S78" s="49" t="e">
        <f t="shared" si="30"/>
        <v>#DIV/0!</v>
      </c>
      <c r="Z78" s="47"/>
      <c r="AA78" s="47"/>
      <c r="AB78" s="49" t="e">
        <f t="shared" si="31"/>
        <v>#DIV/0!</v>
      </c>
      <c r="AD78" s="50" t="e">
        <f t="shared" si="32"/>
        <v>#DIV/0!</v>
      </c>
    </row>
    <row r="79" spans="1:30" x14ac:dyDescent="0.25">
      <c r="A79" s="48">
        <v>403</v>
      </c>
      <c r="J79" s="49" t="e">
        <f t="shared" si="29"/>
        <v>#DIV/0!</v>
      </c>
      <c r="S79" s="49" t="e">
        <f t="shared" si="30"/>
        <v>#DIV/0!</v>
      </c>
      <c r="Z79" s="47"/>
      <c r="AA79" s="47"/>
      <c r="AB79" s="49" t="e">
        <f t="shared" si="31"/>
        <v>#DIV/0!</v>
      </c>
      <c r="AD79" s="50" t="e">
        <f t="shared" si="32"/>
        <v>#DIV/0!</v>
      </c>
    </row>
    <row r="80" spans="1:30" x14ac:dyDescent="0.25">
      <c r="A80" s="48">
        <v>404</v>
      </c>
      <c r="J80" s="49" t="e">
        <f t="shared" si="29"/>
        <v>#DIV/0!</v>
      </c>
      <c r="S80" s="49" t="e">
        <f t="shared" si="30"/>
        <v>#DIV/0!</v>
      </c>
      <c r="Z80" s="47"/>
      <c r="AA80" s="47"/>
      <c r="AB80" s="49" t="e">
        <f t="shared" si="31"/>
        <v>#DIV/0!</v>
      </c>
      <c r="AD80" s="50" t="e">
        <f t="shared" si="32"/>
        <v>#DIV/0!</v>
      </c>
    </row>
    <row r="81" spans="1:30" x14ac:dyDescent="0.25">
      <c r="A81" s="48">
        <v>405</v>
      </c>
      <c r="J81" s="49" t="e">
        <f t="shared" si="29"/>
        <v>#DIV/0!</v>
      </c>
      <c r="S81" s="49" t="e">
        <f t="shared" si="30"/>
        <v>#DIV/0!</v>
      </c>
      <c r="Z81" s="47"/>
      <c r="AA81" s="47"/>
      <c r="AB81" s="49" t="e">
        <f t="shared" si="31"/>
        <v>#DIV/0!</v>
      </c>
      <c r="AD81" s="50" t="e">
        <f t="shared" si="32"/>
        <v>#DIV/0!</v>
      </c>
    </row>
    <row r="82" spans="1:30" x14ac:dyDescent="0.25">
      <c r="A82" s="48">
        <v>406</v>
      </c>
      <c r="J82" s="49" t="e">
        <f t="shared" si="29"/>
        <v>#DIV/0!</v>
      </c>
      <c r="S82" s="49" t="e">
        <f t="shared" si="30"/>
        <v>#DIV/0!</v>
      </c>
      <c r="Z82" s="47"/>
      <c r="AA82" s="47"/>
      <c r="AB82" s="49" t="e">
        <f t="shared" si="31"/>
        <v>#DIV/0!</v>
      </c>
      <c r="AD82" s="50" t="e">
        <f t="shared" si="32"/>
        <v>#DIV/0!</v>
      </c>
    </row>
    <row r="83" spans="1:30" x14ac:dyDescent="0.25">
      <c r="A83" s="48">
        <v>407</v>
      </c>
      <c r="J83" s="49" t="e">
        <f t="shared" si="29"/>
        <v>#DIV/0!</v>
      </c>
      <c r="S83" s="49" t="e">
        <f t="shared" si="30"/>
        <v>#DIV/0!</v>
      </c>
      <c r="Z83" s="47"/>
      <c r="AA83" s="47"/>
      <c r="AB83" s="49" t="e">
        <f t="shared" si="31"/>
        <v>#DIV/0!</v>
      </c>
      <c r="AD83" s="50" t="e">
        <f t="shared" si="32"/>
        <v>#DIV/0!</v>
      </c>
    </row>
    <row r="84" spans="1:30" x14ac:dyDescent="0.25">
      <c r="A84" s="48">
        <v>408</v>
      </c>
      <c r="J84" s="49" t="e">
        <f t="shared" si="29"/>
        <v>#DIV/0!</v>
      </c>
      <c r="S84" s="49" t="e">
        <f t="shared" si="30"/>
        <v>#DIV/0!</v>
      </c>
      <c r="Z84" s="47"/>
      <c r="AA84" s="47"/>
      <c r="AB84" s="49" t="e">
        <f t="shared" si="31"/>
        <v>#DIV/0!</v>
      </c>
      <c r="AD84" s="50" t="e">
        <f t="shared" si="32"/>
        <v>#DIV/0!</v>
      </c>
    </row>
    <row r="85" spans="1:30" x14ac:dyDescent="0.25">
      <c r="A85" s="48">
        <v>409</v>
      </c>
      <c r="J85" s="49" t="e">
        <f t="shared" si="29"/>
        <v>#DIV/0!</v>
      </c>
      <c r="S85" s="49" t="e">
        <f t="shared" si="30"/>
        <v>#DIV/0!</v>
      </c>
      <c r="Z85" s="47"/>
      <c r="AA85" s="47"/>
      <c r="AB85" s="49" t="e">
        <f t="shared" si="31"/>
        <v>#DIV/0!</v>
      </c>
      <c r="AD85" s="50" t="e">
        <f t="shared" si="32"/>
        <v>#DIV/0!</v>
      </c>
    </row>
    <row r="86" spans="1:30" x14ac:dyDescent="0.25">
      <c r="A86" s="48">
        <v>410</v>
      </c>
      <c r="J86" s="49" t="e">
        <f t="shared" si="29"/>
        <v>#DIV/0!</v>
      </c>
      <c r="S86" s="49" t="e">
        <f t="shared" si="30"/>
        <v>#DIV/0!</v>
      </c>
      <c r="Z86" s="47"/>
      <c r="AA86" s="47"/>
      <c r="AB86" s="49" t="e">
        <f t="shared" si="31"/>
        <v>#DIV/0!</v>
      </c>
      <c r="AD86" s="50" t="e">
        <f t="shared" si="32"/>
        <v>#DIV/0!</v>
      </c>
    </row>
    <row r="87" spans="1:30" x14ac:dyDescent="0.25">
      <c r="J87" s="49"/>
      <c r="S87" s="49"/>
      <c r="AB87" s="49"/>
    </row>
    <row r="88" spans="1:30" x14ac:dyDescent="0.25">
      <c r="A88" s="48">
        <v>501</v>
      </c>
      <c r="J88" s="49" t="e">
        <f t="shared" ref="J88:J90" si="33">AVERAGE(B88:I88)</f>
        <v>#DIV/0!</v>
      </c>
      <c r="S88" s="49" t="e">
        <f t="shared" ref="S88:S90" si="34">AVERAGE(K88:R88)</f>
        <v>#DIV/0!</v>
      </c>
      <c r="Z88" s="47"/>
      <c r="AA88" s="47"/>
      <c r="AB88" s="49" t="e">
        <f t="shared" ref="AB88:AB90" si="35">AVERAGE(T88:AA88)</f>
        <v>#DIV/0!</v>
      </c>
      <c r="AD88" s="50" t="e">
        <f t="shared" ref="AD88:AD90" si="36">AVERAGE(J88,S88,AB88)</f>
        <v>#DIV/0!</v>
      </c>
    </row>
    <row r="89" spans="1:30" x14ac:dyDescent="0.25">
      <c r="A89" s="48">
        <v>502</v>
      </c>
      <c r="J89" s="49" t="e">
        <f t="shared" si="33"/>
        <v>#DIV/0!</v>
      </c>
      <c r="S89" s="49" t="e">
        <f t="shared" si="34"/>
        <v>#DIV/0!</v>
      </c>
      <c r="Z89" s="47"/>
      <c r="AA89" s="47"/>
      <c r="AB89" s="49" t="e">
        <f t="shared" si="35"/>
        <v>#DIV/0!</v>
      </c>
      <c r="AD89" s="50" t="e">
        <f t="shared" si="36"/>
        <v>#DIV/0!</v>
      </c>
    </row>
    <row r="90" spans="1:30" x14ac:dyDescent="0.25">
      <c r="A90" s="48">
        <v>503</v>
      </c>
      <c r="J90" s="49" t="e">
        <f t="shared" si="33"/>
        <v>#DIV/0!</v>
      </c>
      <c r="S90" s="49" t="e">
        <f t="shared" si="34"/>
        <v>#DIV/0!</v>
      </c>
      <c r="Z90" s="47"/>
      <c r="AA90" s="47"/>
      <c r="AB90" s="49" t="e">
        <f t="shared" si="35"/>
        <v>#DIV/0!</v>
      </c>
      <c r="AD90" s="50" t="e">
        <f t="shared" si="36"/>
        <v>#DIV/0!</v>
      </c>
    </row>
    <row r="91" spans="1:30" x14ac:dyDescent="0.25">
      <c r="J91" s="49"/>
    </row>
  </sheetData>
  <pageMargins left="0.25" right="0.25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topLeftCell="A19" workbookViewId="0">
      <selection activeCell="E6" sqref="A6:XFD7"/>
    </sheetView>
  </sheetViews>
  <sheetFormatPr defaultRowHeight="15" x14ac:dyDescent="0.2"/>
  <cols>
    <col min="1" max="1" width="10.4921875" customWidth="1"/>
    <col min="2" max="2" width="19.90625" customWidth="1"/>
    <col min="3" max="3" width="37.93359375" customWidth="1"/>
    <col min="4" max="4" width="13.046875" customWidth="1"/>
  </cols>
  <sheetData>
    <row r="1" spans="1:4" ht="15.75" thickBot="1" x14ac:dyDescent="0.25"/>
    <row r="2" spans="1:4" ht="16.5" customHeight="1" x14ac:dyDescent="0.2">
      <c r="A2" s="136" t="s">
        <v>25</v>
      </c>
      <c r="B2" s="137"/>
      <c r="C2" s="138"/>
      <c r="D2" s="27" t="s">
        <v>23</v>
      </c>
    </row>
    <row r="3" spans="1:4" ht="15.75" thickBot="1" x14ac:dyDescent="0.25">
      <c r="A3" s="139"/>
      <c r="B3" s="140"/>
      <c r="C3" s="141"/>
      <c r="D3" s="24" t="s">
        <v>24</v>
      </c>
    </row>
    <row r="4" spans="1:4" x14ac:dyDescent="0.2">
      <c r="A4" s="128" t="s">
        <v>41</v>
      </c>
      <c r="B4" s="129"/>
      <c r="C4" s="130"/>
      <c r="D4" s="134">
        <v>10</v>
      </c>
    </row>
    <row r="5" spans="1:4" ht="15.75" thickBot="1" x14ac:dyDescent="0.25">
      <c r="A5" s="131"/>
      <c r="B5" s="132"/>
      <c r="C5" s="133"/>
      <c r="D5" s="135"/>
    </row>
    <row r="6" spans="1:4" x14ac:dyDescent="0.2">
      <c r="A6" s="128" t="s">
        <v>31</v>
      </c>
      <c r="B6" s="129"/>
      <c r="C6" s="130"/>
      <c r="D6" s="134">
        <v>9</v>
      </c>
    </row>
    <row r="7" spans="1:4" ht="15.75" thickBot="1" x14ac:dyDescent="0.25">
      <c r="A7" s="131"/>
      <c r="B7" s="132"/>
      <c r="C7" s="133"/>
      <c r="D7" s="135"/>
    </row>
    <row r="8" spans="1:4" x14ac:dyDescent="0.2">
      <c r="A8" s="128" t="s">
        <v>32</v>
      </c>
      <c r="B8" s="129"/>
      <c r="C8" s="130"/>
      <c r="D8" s="134">
        <v>9</v>
      </c>
    </row>
    <row r="9" spans="1:4" ht="15.75" thickBot="1" x14ac:dyDescent="0.25">
      <c r="A9" s="131"/>
      <c r="B9" s="132"/>
      <c r="C9" s="133"/>
      <c r="D9" s="135"/>
    </row>
    <row r="10" spans="1:4" x14ac:dyDescent="0.2">
      <c r="A10" s="128" t="s">
        <v>33</v>
      </c>
      <c r="B10" s="129"/>
      <c r="C10" s="130"/>
      <c r="D10" s="134">
        <v>8</v>
      </c>
    </row>
    <row r="11" spans="1:4" ht="15.75" thickBot="1" x14ac:dyDescent="0.25">
      <c r="A11" s="131"/>
      <c r="B11" s="132"/>
      <c r="C11" s="133"/>
      <c r="D11" s="135"/>
    </row>
    <row r="12" spans="1:4" x14ac:dyDescent="0.2">
      <c r="A12" s="128" t="s">
        <v>35</v>
      </c>
      <c r="B12" s="129"/>
      <c r="C12" s="130"/>
      <c r="D12" s="134">
        <v>6</v>
      </c>
    </row>
    <row r="13" spans="1:4" ht="15.75" thickBot="1" x14ac:dyDescent="0.25">
      <c r="A13" s="131"/>
      <c r="B13" s="132"/>
      <c r="C13" s="133"/>
      <c r="D13" s="135"/>
    </row>
    <row r="14" spans="1:4" x14ac:dyDescent="0.2">
      <c r="A14" s="128" t="s">
        <v>28</v>
      </c>
      <c r="B14" s="129"/>
      <c r="C14" s="130"/>
      <c r="D14" s="134">
        <v>10</v>
      </c>
    </row>
    <row r="15" spans="1:4" ht="15.75" thickBot="1" x14ac:dyDescent="0.25">
      <c r="A15" s="131"/>
      <c r="B15" s="132"/>
      <c r="C15" s="133"/>
      <c r="D15" s="135"/>
    </row>
    <row r="16" spans="1:4" x14ac:dyDescent="0.2">
      <c r="A16" s="128" t="s">
        <v>34</v>
      </c>
      <c r="B16" s="129"/>
      <c r="C16" s="130"/>
      <c r="D16" s="134">
        <v>10</v>
      </c>
    </row>
    <row r="17" spans="1:4" ht="15.75" thickBot="1" x14ac:dyDescent="0.25">
      <c r="A17" s="131"/>
      <c r="B17" s="132"/>
      <c r="C17" s="133"/>
      <c r="D17" s="135"/>
    </row>
    <row r="18" spans="1:4" x14ac:dyDescent="0.2">
      <c r="A18" s="128" t="s">
        <v>36</v>
      </c>
      <c r="B18" s="129"/>
      <c r="C18" s="130"/>
      <c r="D18" s="134">
        <v>8</v>
      </c>
    </row>
    <row r="19" spans="1:4" ht="15.75" thickBot="1" x14ac:dyDescent="0.25">
      <c r="A19" s="131"/>
      <c r="B19" s="132"/>
      <c r="C19" s="133"/>
      <c r="D19" s="135"/>
    </row>
    <row r="20" spans="1:4" ht="30" customHeight="1" thickBot="1" x14ac:dyDescent="0.25">
      <c r="A20" s="29" t="s">
        <v>37</v>
      </c>
      <c r="B20" s="30"/>
      <c r="C20" s="31"/>
      <c r="D20" s="32">
        <v>7</v>
      </c>
    </row>
    <row r="21" spans="1:4" ht="30" customHeight="1" thickBot="1" x14ac:dyDescent="0.25">
      <c r="A21" s="33" t="s">
        <v>38</v>
      </c>
      <c r="B21" s="34"/>
      <c r="C21" s="35"/>
      <c r="D21" s="36">
        <v>9</v>
      </c>
    </row>
    <row r="22" spans="1:4" ht="30" customHeight="1" thickBot="1" x14ac:dyDescent="0.25">
      <c r="A22" s="29" t="s">
        <v>39</v>
      </c>
      <c r="B22" s="30"/>
      <c r="C22" s="31"/>
      <c r="D22" s="32">
        <v>10</v>
      </c>
    </row>
    <row r="23" spans="1:4" ht="30" customHeight="1" thickBot="1" x14ac:dyDescent="0.25">
      <c r="A23" s="33" t="s">
        <v>42</v>
      </c>
      <c r="B23" s="34"/>
      <c r="C23" s="35"/>
      <c r="D23" s="36">
        <v>9</v>
      </c>
    </row>
    <row r="24" spans="1:4" x14ac:dyDescent="0.2">
      <c r="A24" s="128" t="s">
        <v>40</v>
      </c>
      <c r="B24" s="129"/>
      <c r="C24" s="130"/>
      <c r="D24" s="134">
        <v>10</v>
      </c>
    </row>
    <row r="25" spans="1:4" ht="15.75" thickBot="1" x14ac:dyDescent="0.25">
      <c r="A25" s="131"/>
      <c r="B25" s="132"/>
      <c r="C25" s="133"/>
      <c r="D25" s="135"/>
    </row>
  </sheetData>
  <mergeCells count="19">
    <mergeCell ref="A24:C25"/>
    <mergeCell ref="D24:D25"/>
    <mergeCell ref="A12:C13"/>
    <mergeCell ref="D12:D13"/>
    <mergeCell ref="A14:C15"/>
    <mergeCell ref="D14:D15"/>
    <mergeCell ref="A16:C17"/>
    <mergeCell ref="D16:D17"/>
    <mergeCell ref="A8:C9"/>
    <mergeCell ref="D8:D9"/>
    <mergeCell ref="A10:C11"/>
    <mergeCell ref="D10:D11"/>
    <mergeCell ref="A18:C19"/>
    <mergeCell ref="D18:D19"/>
    <mergeCell ref="A4:C5"/>
    <mergeCell ref="D4:D5"/>
    <mergeCell ref="A6:C7"/>
    <mergeCell ref="D6:D7"/>
    <mergeCell ref="A2:C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ПФФ до 9</vt:lpstr>
      <vt:lpstr>ПФФ 9- 12</vt:lpstr>
      <vt:lpstr>ПФФ 12-18</vt:lpstr>
      <vt:lpstr>ЧФФ </vt:lpstr>
      <vt:lpstr>Всеросс ФФ</vt:lpstr>
      <vt:lpstr>Фристайл форма</vt:lpstr>
      <vt:lpstr>Фристайл форма (2)</vt:lpstr>
      <vt:lpstr>FF расчет</vt:lpstr>
      <vt:lpstr>коэф сложн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Poddubnaya Ekaterina</cp:lastModifiedBy>
  <cp:lastPrinted>2021-11-10T08:02:43Z</cp:lastPrinted>
  <dcterms:created xsi:type="dcterms:W3CDTF">2019-11-09T06:47:26Z</dcterms:created>
  <dcterms:modified xsi:type="dcterms:W3CDTF">2022-11-12T14:37:20Z</dcterms:modified>
</cp:coreProperties>
</file>